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1" i="1"/>
  <c r="E16"/>
  <c r="F15" s="1"/>
  <c r="E28"/>
  <c r="E33"/>
  <c r="E36" l="1"/>
</calcChain>
</file>

<file path=xl/sharedStrings.xml><?xml version="1.0" encoding="utf-8"?>
<sst xmlns="http://schemas.openxmlformats.org/spreadsheetml/2006/main" count="216" uniqueCount="119">
  <si>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</si>
  <si>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</si>
  <si>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</si>
  <si>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</si>
  <si>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</si>
  <si>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</si>
  <si>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</si>
  <si>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</si>
  <si>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</si>
  <si>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</si>
  <si>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</si>
  <si>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</si>
  <si>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</si>
  <si>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</si>
  <si>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</si>
  <si>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</si>
  <si>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</si>
  <si>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</si>
  <si>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</si>
  <si>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</si>
  <si>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</si>
  <si>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</si>
  <si>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</si>
  <si>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</si>
  <si>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</si>
  <si>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</si>
  <si>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</si>
  <si>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</si>
  <si>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</si>
  <si>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</si>
  <si>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</si>
  <si>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</si>
  <si>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</si>
  <si>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</si>
  <si>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</si>
  <si>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</si>
  <si>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</si>
  <si>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</si>
  <si>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</si>
  <si>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</si>
  <si>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</si>
  <si>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</si>
  <si>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</si>
  <si>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</si>
  <si>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</si>
  <si>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</si>
  <si>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</si>
  <si>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</si>
  <si>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</si>
  <si>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</si>
  <si>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</si>
  <si>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</si>
  <si>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</si>
  <si>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</si>
  <si>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</si>
  <si>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</si>
  <si>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</si>
  <si>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</si>
  <si>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</si>
  <si>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</si>
  <si>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</si>
  <si>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</si>
  <si>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</si>
  <si>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</si>
  <si>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</si>
  <si>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</si>
  <si>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</si>
  <si>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</si>
  <si>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</si>
  <si>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</si>
  <si>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</si>
  <si>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</si>
  <si>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</si>
  <si>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</si>
  <si>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</si>
  <si>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</si>
  <si>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</si>
  <si>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</si>
  <si>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</si>
  <si>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</si>
  <si>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</si>
  <si>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</si>
  <si>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</si>
  <si>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</si>
  <si>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</si>
  <si>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</si>
  <si>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</si>
  <si>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</si>
  <si>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</si>
  <si>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Дата начала управления : 01.07.2016г.</t>
  </si>
  <si>
    <t>п.м.</t>
  </si>
  <si>
    <t>и др.работы по договору</t>
  </si>
  <si>
    <t>поселок Петелино,ул.Школьная, дом  1 .</t>
  </si>
  <si>
    <t>Площадь дома: 2544,1 кв.м</t>
  </si>
  <si>
    <t>из них: замена стояков,лежаков отопления,подвал</t>
  </si>
  <si>
    <t>противогололедная обработка</t>
  </si>
  <si>
    <t>Домом управляет : ООО УК"Индустрия сервиса"</t>
  </si>
  <si>
    <t>из них:содержание несущих конструкций</t>
  </si>
  <si>
    <t>содержание оборудования и систем инженерного обеспечения</t>
  </si>
  <si>
    <t>проверк и очистка вент.каналов</t>
  </si>
  <si>
    <t>провдение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</si>
  <si>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</si>
  <si>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</si>
  <si>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за услуги управления,за сбор и обработку платежей</t>
  </si>
  <si>
    <t>в том числе: ремонт подъезда</t>
  </si>
  <si>
    <t>проведение дератизационных мероприятий</t>
  </si>
  <si>
    <t>сбивание сосулек</t>
  </si>
  <si>
    <t>Форма 2.8. Отчет об исполнении управляющей организации договора управления за 2019год</t>
  </si>
  <si>
    <t>февраль 2020г.</t>
  </si>
  <si>
    <t>01.01.2019г.</t>
  </si>
  <si>
    <t>31.12.2019г.</t>
  </si>
  <si>
    <t>в том числе: ремонт козырька</t>
  </si>
  <si>
    <t>Диагностика газовых труб</t>
  </si>
  <si>
    <t>из них: замена стояков,лежаков ХВС,,кв.28,32</t>
  </si>
  <si>
    <t>Содержание общедомового имущества:</t>
  </si>
  <si>
    <t>Холодная вода (ОДИ) начислено,руб.</t>
  </si>
  <si>
    <t xml:space="preserve">                                               оплачено,руб.</t>
  </si>
  <si>
    <t>Электроэнергия(ОДИ)начислено,руб.(ТНС энерго)</t>
  </si>
  <si>
    <t xml:space="preserve">                                               долг перед ТНС энерго,руб.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</si>
</sst>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2"/>
  <sheetViews>
    <sheetView tabSelected="1" topLeftCell="A55" workbookViewId="0">
      <selection activeCell="E72" sqref="E72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1" t="s">
        <v>107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1" t="s">
        <v>92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1" t="s">
        <v>96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1" t="s">
        <v>89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93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108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109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8" t="s">
        <v>14</v>
      </c>
      <c r="B11" s="9"/>
      <c r="C11" s="9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-161842.35999999999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39713.620000000003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387720.84</v>
      </c>
      <c r="F15" s="1">
        <f>E16+E24+E25+E26</f>
        <v>387720.83999999997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E17+E18+E19+E20+E21+E23</f>
        <v>187783.58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97</v>
      </c>
      <c r="C17" s="6" t="s">
        <v>16</v>
      </c>
      <c r="D17" s="6" t="s">
        <v>97</v>
      </c>
      <c r="E17" s="6">
        <v>27476.28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7.25" customHeight="1">
      <c r="A18" s="6"/>
      <c r="B18" s="6" t="s">
        <v>98</v>
      </c>
      <c r="C18" s="6" t="s">
        <v>16</v>
      </c>
      <c r="D18" s="6" t="s">
        <v>98</v>
      </c>
      <c r="E18" s="6">
        <v>13738.14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99</v>
      </c>
      <c r="C19" s="6" t="s">
        <v>16</v>
      </c>
      <c r="D19" s="6" t="s">
        <v>99</v>
      </c>
      <c r="E19" s="6">
        <v>38161.5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100</v>
      </c>
      <c r="C20" s="6" t="s">
        <v>16</v>
      </c>
      <c r="D20" s="6" t="s">
        <v>100</v>
      </c>
      <c r="E20" s="6">
        <v>9158.76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101</v>
      </c>
      <c r="C21" s="6" t="s">
        <v>16</v>
      </c>
      <c r="D21" s="6" t="s">
        <v>101</v>
      </c>
      <c r="E21" s="6">
        <v>9187.76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/>
      <c r="C22" s="6"/>
      <c r="D22" s="6"/>
      <c r="E22" s="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102</v>
      </c>
      <c r="C23" s="6" t="s">
        <v>16</v>
      </c>
      <c r="D23" s="6" t="s">
        <v>102</v>
      </c>
      <c r="E23" s="6">
        <v>90061.14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/>
      <c r="B24" s="6" t="s">
        <v>79</v>
      </c>
      <c r="C24" s="6" t="s">
        <v>16</v>
      </c>
      <c r="D24" s="6" t="s">
        <v>79</v>
      </c>
      <c r="E24" s="6"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25</v>
      </c>
      <c r="B25" s="6" t="s">
        <v>26</v>
      </c>
      <c r="C25" s="6" t="s">
        <v>16</v>
      </c>
      <c r="D25" s="6" t="s">
        <v>26</v>
      </c>
      <c r="E25" s="6">
        <v>108378.66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27</v>
      </c>
      <c r="B26" s="6" t="s">
        <v>103</v>
      </c>
      <c r="C26" s="6" t="s">
        <v>16</v>
      </c>
      <c r="D26" s="6" t="s">
        <v>103</v>
      </c>
      <c r="E26" s="6">
        <v>91558.6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28</v>
      </c>
      <c r="B27" s="7" t="s">
        <v>29</v>
      </c>
      <c r="C27" s="7" t="s">
        <v>16</v>
      </c>
      <c r="D27" s="7" t="s">
        <v>29</v>
      </c>
      <c r="E27" s="7">
        <v>429124.25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30</v>
      </c>
      <c r="B28" s="6" t="s">
        <v>31</v>
      </c>
      <c r="C28" s="6" t="s">
        <v>16</v>
      </c>
      <c r="D28" s="6" t="s">
        <v>31</v>
      </c>
      <c r="E28" s="6">
        <f>E27</f>
        <v>429124.25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32</v>
      </c>
      <c r="B29" s="6" t="s">
        <v>33</v>
      </c>
      <c r="C29" s="6" t="s">
        <v>16</v>
      </c>
      <c r="D29" s="6" t="s">
        <v>33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34</v>
      </c>
      <c r="B30" s="6" t="s">
        <v>87</v>
      </c>
      <c r="C30" s="6" t="s">
        <v>16</v>
      </c>
      <c r="D30" s="6" t="s">
        <v>87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35</v>
      </c>
      <c r="B31" s="6" t="s">
        <v>36</v>
      </c>
      <c r="C31" s="6" t="s">
        <v>16</v>
      </c>
      <c r="D31" s="6" t="s">
        <v>36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6" t="s">
        <v>37</v>
      </c>
      <c r="B32" s="6" t="s">
        <v>38</v>
      </c>
      <c r="C32" s="6" t="s">
        <v>16</v>
      </c>
      <c r="D32" s="6" t="s">
        <v>38</v>
      </c>
      <c r="E32" s="6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30.75" customHeight="1">
      <c r="A33" s="6" t="s">
        <v>39</v>
      </c>
      <c r="B33" s="7" t="s">
        <v>80</v>
      </c>
      <c r="C33" s="7" t="s">
        <v>16</v>
      </c>
      <c r="D33" s="7" t="s">
        <v>84</v>
      </c>
      <c r="E33" s="7">
        <f>E12+E13+E15</f>
        <v>225878.48000000004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24">
      <c r="A34" s="6" t="s">
        <v>40</v>
      </c>
      <c r="B34" s="7" t="s">
        <v>81</v>
      </c>
      <c r="C34" s="7" t="s">
        <v>16</v>
      </c>
      <c r="D34" s="7" t="s">
        <v>82</v>
      </c>
      <c r="E34" s="7">
        <v>351019.14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6" t="s">
        <v>42</v>
      </c>
      <c r="B35" s="6" t="s">
        <v>41</v>
      </c>
      <c r="C35" s="6" t="s">
        <v>16</v>
      </c>
      <c r="D35" s="6" t="s">
        <v>41</v>
      </c>
      <c r="E35" s="6"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7.75" customHeight="1">
      <c r="A36" s="7" t="s">
        <v>44</v>
      </c>
      <c r="B36" s="7" t="s">
        <v>43</v>
      </c>
      <c r="C36" s="7" t="s">
        <v>16</v>
      </c>
      <c r="D36" s="7" t="s">
        <v>83</v>
      </c>
      <c r="E36" s="7">
        <f>E33-E34</f>
        <v>-125140.65999999997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0.25" customHeight="1">
      <c r="A37" s="7" t="s">
        <v>47</v>
      </c>
      <c r="B37" s="7" t="s">
        <v>45</v>
      </c>
      <c r="C37" s="7" t="s">
        <v>16</v>
      </c>
      <c r="D37" s="7" t="s">
        <v>45</v>
      </c>
      <c r="E37" s="7">
        <v>46323.23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21" customHeight="1">
      <c r="A38" s="8" t="s">
        <v>46</v>
      </c>
      <c r="B38" s="9"/>
      <c r="C38" s="9"/>
      <c r="D38" s="9"/>
      <c r="E38" s="1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6" t="s">
        <v>49</v>
      </c>
      <c r="B39" s="6" t="s">
        <v>48</v>
      </c>
      <c r="C39" s="6"/>
      <c r="D39" s="6" t="s">
        <v>48</v>
      </c>
      <c r="E39" s="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59.25" customHeight="1">
      <c r="A40" s="6" t="s">
        <v>68</v>
      </c>
      <c r="B40" s="6" t="s">
        <v>70</v>
      </c>
      <c r="C40" s="6" t="s">
        <v>16</v>
      </c>
      <c r="D40" s="6" t="s">
        <v>70</v>
      </c>
      <c r="E40" s="6">
        <v>32594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8.75" customHeight="1">
      <c r="A41" s="6"/>
      <c r="B41" s="6" t="s">
        <v>104</v>
      </c>
      <c r="C41" s="6" t="s">
        <v>16</v>
      </c>
      <c r="D41" s="6" t="s">
        <v>111</v>
      </c>
      <c r="E41" s="6">
        <v>5117.5600000000004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45.75" customHeight="1">
      <c r="A42" s="6" t="s">
        <v>69</v>
      </c>
      <c r="B42" s="6" t="s">
        <v>71</v>
      </c>
      <c r="C42" s="6" t="s">
        <v>16</v>
      </c>
      <c r="D42" s="6" t="s">
        <v>71</v>
      </c>
      <c r="E42" s="6">
        <v>13738.14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 t="s">
        <v>72</v>
      </c>
      <c r="B43" s="6" t="s">
        <v>73</v>
      </c>
      <c r="C43" s="6" t="s">
        <v>16</v>
      </c>
      <c r="D43" s="6" t="s">
        <v>73</v>
      </c>
      <c r="E43" s="6">
        <v>9343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 t="s">
        <v>74</v>
      </c>
      <c r="B44" s="6" t="s">
        <v>85</v>
      </c>
      <c r="C44" s="6" t="s">
        <v>16</v>
      </c>
      <c r="D44" s="6" t="s">
        <v>85</v>
      </c>
      <c r="E44" s="6">
        <v>128853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/>
      <c r="B45" s="6" t="s">
        <v>94</v>
      </c>
      <c r="C45" s="6" t="s">
        <v>90</v>
      </c>
      <c r="D45" s="6" t="s">
        <v>113</v>
      </c>
      <c r="E45" s="6">
        <v>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>
      <c r="A46" s="6"/>
      <c r="B46" s="6" t="s">
        <v>105</v>
      </c>
      <c r="C46" s="6" t="s">
        <v>16</v>
      </c>
      <c r="D46" s="6" t="s">
        <v>105</v>
      </c>
      <c r="E46" s="6">
        <v>168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/>
      <c r="B47" s="6"/>
      <c r="C47" s="6"/>
      <c r="D47" s="6" t="s">
        <v>112</v>
      </c>
      <c r="E47" s="6">
        <v>14411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customHeight="1">
      <c r="A48" s="6"/>
      <c r="B48" s="6" t="s">
        <v>101</v>
      </c>
      <c r="C48" s="6" t="s">
        <v>16</v>
      </c>
      <c r="D48" s="6" t="s">
        <v>101</v>
      </c>
      <c r="E48" s="6">
        <v>1640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6" t="s">
        <v>75</v>
      </c>
      <c r="B49" s="6" t="s">
        <v>76</v>
      </c>
      <c r="C49" s="6" t="s">
        <v>16</v>
      </c>
      <c r="D49" s="6" t="s">
        <v>76</v>
      </c>
      <c r="E49" s="6">
        <v>6529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0.25" customHeight="1">
      <c r="A50" s="6" t="s">
        <v>77</v>
      </c>
      <c r="B50" s="6" t="s">
        <v>78</v>
      </c>
      <c r="C50" s="6" t="s">
        <v>16</v>
      </c>
      <c r="D50" s="6" t="s">
        <v>78</v>
      </c>
      <c r="E50" s="6">
        <v>73827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/>
      <c r="B51" s="6" t="s">
        <v>86</v>
      </c>
      <c r="C51" s="6" t="s">
        <v>16</v>
      </c>
      <c r="D51" s="6" t="s">
        <v>86</v>
      </c>
      <c r="E51" s="6">
        <v>3229.03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106</v>
      </c>
      <c r="C52" s="6" t="s">
        <v>16</v>
      </c>
      <c r="D52" s="6" t="s">
        <v>106</v>
      </c>
      <c r="E52" s="6">
        <v>2119.8200000000002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/>
      <c r="B53" s="6" t="s">
        <v>88</v>
      </c>
      <c r="C53" s="6" t="s">
        <v>16</v>
      </c>
      <c r="D53" s="6" t="s">
        <v>88</v>
      </c>
      <c r="E53" s="6">
        <v>1000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95</v>
      </c>
      <c r="C54" s="6" t="s">
        <v>16</v>
      </c>
      <c r="D54" s="6" t="s">
        <v>95</v>
      </c>
      <c r="E54" s="6">
        <v>1338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91</v>
      </c>
      <c r="C55" s="6" t="s">
        <v>16</v>
      </c>
      <c r="D55" s="6" t="s">
        <v>91</v>
      </c>
      <c r="E55" s="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7" t="s">
        <v>49</v>
      </c>
      <c r="B56" s="7" t="s">
        <v>50</v>
      </c>
      <c r="C56" s="7" t="s">
        <v>16</v>
      </c>
      <c r="D56" s="7" t="s">
        <v>50</v>
      </c>
      <c r="E56" s="7">
        <v>351019.14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8" t="s">
        <v>52</v>
      </c>
      <c r="B57" s="9"/>
      <c r="C57" s="9"/>
      <c r="D57" s="9"/>
      <c r="E57" s="1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6" t="s">
        <v>51</v>
      </c>
      <c r="B58" s="6" t="s">
        <v>53</v>
      </c>
      <c r="C58" s="6" t="s">
        <v>54</v>
      </c>
      <c r="D58" s="6" t="s">
        <v>53</v>
      </c>
      <c r="E58" s="6"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55</v>
      </c>
      <c r="B59" s="6" t="s">
        <v>56</v>
      </c>
      <c r="C59" s="6" t="s">
        <v>54</v>
      </c>
      <c r="D59" s="6" t="s">
        <v>56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57</v>
      </c>
      <c r="B60" s="6" t="s">
        <v>58</v>
      </c>
      <c r="C60" s="6" t="s">
        <v>54</v>
      </c>
      <c r="D60" s="6" t="s">
        <v>58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59</v>
      </c>
      <c r="B61" s="6" t="s">
        <v>60</v>
      </c>
      <c r="C61" s="6" t="s">
        <v>16</v>
      </c>
      <c r="D61" s="6" t="s">
        <v>60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8" t="s">
        <v>62</v>
      </c>
      <c r="B62" s="9"/>
      <c r="C62" s="9"/>
      <c r="D62" s="9"/>
      <c r="E62" s="1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61</v>
      </c>
      <c r="B63" s="6" t="s">
        <v>63</v>
      </c>
      <c r="C63" s="6" t="s">
        <v>54</v>
      </c>
      <c r="D63" s="6" t="s">
        <v>63</v>
      </c>
      <c r="E63" s="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64</v>
      </c>
      <c r="B64" s="6" t="s">
        <v>65</v>
      </c>
      <c r="C64" s="6" t="s">
        <v>54</v>
      </c>
      <c r="D64" s="6" t="s">
        <v>65</v>
      </c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24">
      <c r="A65" s="6" t="s">
        <v>66</v>
      </c>
      <c r="B65" s="6" t="s">
        <v>67</v>
      </c>
      <c r="C65" s="6" t="s">
        <v>16</v>
      </c>
      <c r="D65" s="6" t="s">
        <v>67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/>
      <c r="B66" s="6"/>
      <c r="C66" s="6"/>
      <c r="D66" s="6" t="s">
        <v>114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3"/>
      <c r="B67" s="13"/>
      <c r="C67" s="13"/>
      <c r="D67" s="6" t="s">
        <v>115</v>
      </c>
      <c r="E67" s="6">
        <v>2137.1999999999998</v>
      </c>
    </row>
    <row r="68" spans="1:17">
      <c r="A68" s="13"/>
      <c r="B68" s="13"/>
      <c r="C68" s="13"/>
      <c r="D68" s="6" t="s">
        <v>116</v>
      </c>
      <c r="E68" s="6">
        <v>2074.36</v>
      </c>
    </row>
    <row r="69" spans="1:17">
      <c r="A69" s="13"/>
      <c r="B69" s="13"/>
      <c r="C69" s="13"/>
      <c r="D69" s="6" t="s">
        <v>117</v>
      </c>
      <c r="E69" s="6">
        <v>11774.76</v>
      </c>
    </row>
    <row r="70" spans="1:17">
      <c r="A70" s="13"/>
      <c r="B70" s="13"/>
      <c r="C70" s="13"/>
      <c r="D70" s="6" t="s">
        <v>116</v>
      </c>
      <c r="E70" s="6">
        <v>7948</v>
      </c>
    </row>
    <row r="71" spans="1:17">
      <c r="A71" s="13"/>
      <c r="B71" s="13"/>
      <c r="C71" s="13"/>
      <c r="D71" s="6" t="s">
        <v>118</v>
      </c>
      <c r="E71" s="6">
        <f>E69-E70</f>
        <v>3826.76</v>
      </c>
    </row>
    <row r="72" spans="1:17">
      <c r="D72" s="14"/>
      <c r="E72" s="14"/>
    </row>
  </sheetData>
  <mergeCells count="10">
    <mergeCell ref="A1:E1"/>
    <mergeCell ref="A2:E2"/>
    <mergeCell ref="A11:E11"/>
    <mergeCell ref="A3:C3"/>
    <mergeCell ref="A38:E38"/>
    <mergeCell ref="A57:E57"/>
    <mergeCell ref="A62:E62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2020-02-08T14:55:26Z</dcterms:modified>
</cp:coreProperties>
</file>