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4" i="1"/>
  <c r="E27"/>
  <c r="E16"/>
  <c r="F15" s="1"/>
  <c r="E32"/>
  <c r="E35" l="1"/>
</calcChain>
</file>

<file path=xl/sharedStrings.xml><?xml version="1.0" encoding="utf-8"?>
<sst xmlns="http://schemas.openxmlformats.org/spreadsheetml/2006/main" count="232" uniqueCount="130">
  <si>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</si>
  <si>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</si>
  <si>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</si>
  <si>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</si>
  <si>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</si>
  <si>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</si>
  <si>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</si>
  <si>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</si>
  <si>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</si>
  <si>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</si>
  <si>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</si>
  <si>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</si>
  <si>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</si>
  <si>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</si>
  <si>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</si>
  <si>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</si>
  <si>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</si>
  <si>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</si>
  <si>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</si>
  <si>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</si>
  <si>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</si>
  <si>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</si>
  <si>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</si>
  <si>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</si>
  <si>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</si>
  <si>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</si>
  <si>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</si>
  <si>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</si>
  <si>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</si>
  <si>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</si>
  <si>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</si>
  <si>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</si>
  <si>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</si>
  <si>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</si>
  <si>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</si>
  <si>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</si>
  <si>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</si>
  <si>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</si>
  <si>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</si>
  <si>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</si>
  <si>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</si>
  <si>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</si>
  <si>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</si>
  <si>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</si>
  <si>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</si>
  <si>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</si>
  <si>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</si>
  <si>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</si>
  <si>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</si>
  <si>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</si>
  <si>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</si>
  <si>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</si>
  <si>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</si>
  <si>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</si>
  <si>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</si>
  <si>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</si>
  <si>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</si>
  <si>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</si>
  <si>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</si>
  <si>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</si>
  <si>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</si>
  <si>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</si>
  <si>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</si>
  <si>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</si>
  <si>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</si>
  <si>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</si>
  <si>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</si>
  <si>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</si>
  <si>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</si>
  <si>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</si>
  <si>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</si>
  <si>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</si>
  <si>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</si>
  <si>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</si>
  <si>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</si>
  <si>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</si>
  <si>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</si>
  <si>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</si>
  <si>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</si>
  <si>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</si>
  <si>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</si>
  <si>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</si>
  <si>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</si>
  <si>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</si>
  <si>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</si>
  <si>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</si>
  <si>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</si>
  <si>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</si>
  <si>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>из них:очистка снега</t>
  </si>
  <si>
    <t xml:space="preserve">субсидий </t>
  </si>
  <si>
    <t>замена стояков ХВС,подвал</t>
  </si>
  <si>
    <t>противогололедная обработка</t>
  </si>
  <si>
    <t>Домом управляет : ООО УК"Индустрия сервиса"</t>
  </si>
  <si>
    <t>из них:содержание несущих конструкций</t>
  </si>
  <si>
    <t>содержание оборудования исистем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</si>
  <si>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</si>
  <si>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</si>
  <si>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</si>
  <si>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 т.д.</t>
  </si>
  <si>
    <t>ремонт мягкой кровли,</t>
  </si>
  <si>
    <t>кронирование деревьев</t>
  </si>
  <si>
    <t>1.7.</t>
  </si>
  <si>
    <t>1.8.</t>
  </si>
  <si>
    <t>поселок Шатск,ул.Садовая, дом  14.</t>
  </si>
  <si>
    <t>Дата начала управления : 01.06.2018г.</t>
  </si>
  <si>
    <t>Площадь дома: 7626,8 кв.м</t>
  </si>
  <si>
    <t>герметизация швов</t>
  </si>
  <si>
    <t>из них:замена стояков,лежаков отопления Кв.7,18-21,31,61-63,70-72,88,101,103,подвал</t>
  </si>
  <si>
    <t>замена стояков канализации,подвал,кв.66</t>
  </si>
  <si>
    <t>в том числе:ремонт кровли</t>
  </si>
  <si>
    <t>ремонт люков на крыше</t>
  </si>
  <si>
    <t>остекление окон в подъезде №4</t>
  </si>
  <si>
    <t>герметизация швов (балкон)</t>
  </si>
  <si>
    <t>окос травы</t>
  </si>
  <si>
    <t>Форма 2.8. Отчет об исполнении управляющей организации договора управления за 2019год</t>
  </si>
  <si>
    <t>февраль 2020г.</t>
  </si>
  <si>
    <t>01.06.2019г.</t>
  </si>
  <si>
    <t>31.12.2019г.</t>
  </si>
  <si>
    <t>оборудование контейнерных площадок</t>
  </si>
  <si>
    <t>подметание,влажная уборка лестничных клеток</t>
  </si>
  <si>
    <t>Содержание общедомового имущества:</t>
  </si>
  <si>
    <t>холодная вода(ОДИ)начислено,руб.</t>
  </si>
  <si>
    <t>оплачено,руб.</t>
  </si>
  <si>
    <t>Электроэнергия(ОДИ)нчислено,руб.</t>
  </si>
  <si>
    <t>оплачено,руб.(населением)</t>
  </si>
  <si>
    <t>Перерасход,руб.</t>
  </si>
  <si>
    <t>из них:замена стояков,лежаков отопления Кв.21,23,34,36,38,118,122,126,под.2</t>
  </si>
  <si>
    <t>замена стояков ХВС,подвал5,7,кв.91,93,97,99</t>
  </si>
  <si>
    <t>замена стояков канализации,подвал,кв.41,138</t>
  </si>
  <si>
    <t>п.м.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</si>
</sst>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5"/>
  <sheetViews>
    <sheetView tabSelected="1" topLeftCell="A55" workbookViewId="0">
      <selection activeCell="E58" sqref="E58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5" t="s">
        <v>114</v>
      </c>
      <c r="B1" s="15"/>
      <c r="C1" s="15"/>
      <c r="D1" s="15"/>
      <c r="E1" s="1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5" t="s">
        <v>103</v>
      </c>
      <c r="B2" s="15"/>
      <c r="C2" s="15"/>
      <c r="D2" s="15"/>
      <c r="E2" s="1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5" t="s">
        <v>92</v>
      </c>
      <c r="B3" s="15"/>
      <c r="C3" s="15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5" t="s">
        <v>104</v>
      </c>
      <c r="B4" s="15"/>
      <c r="C4" s="15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5" t="s">
        <v>0</v>
      </c>
      <c r="B5" s="15"/>
      <c r="C5" s="15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6" t="s">
        <v>105</v>
      </c>
      <c r="B6" s="16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12" t="s">
        <v>14</v>
      </c>
      <c r="B11" s="13"/>
      <c r="C11" s="13"/>
      <c r="D11" s="13"/>
      <c r="E11" s="1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-38539.65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139322.76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1162324.32</v>
      </c>
      <c r="F15" s="1">
        <f>E16+E23+E24+E25</f>
        <v>1162324.32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E15-E23-E24-E25</f>
        <v>562857.84000000008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93</v>
      </c>
      <c r="C17" s="6" t="s">
        <v>16</v>
      </c>
      <c r="D17" s="6" t="s">
        <v>93</v>
      </c>
      <c r="E17" s="6">
        <v>82369.440000000002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customHeight="1">
      <c r="A18" s="6"/>
      <c r="B18" s="6" t="s">
        <v>94</v>
      </c>
      <c r="C18" s="6" t="s">
        <v>16</v>
      </c>
      <c r="D18" s="6" t="s">
        <v>94</v>
      </c>
      <c r="E18" s="6">
        <v>41184.720000000001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95</v>
      </c>
      <c r="C19" s="6" t="s">
        <v>16</v>
      </c>
      <c r="D19" s="6" t="s">
        <v>95</v>
      </c>
      <c r="E19" s="6">
        <v>114402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96</v>
      </c>
      <c r="C20" s="6" t="s">
        <v>16</v>
      </c>
      <c r="D20" s="6" t="s">
        <v>96</v>
      </c>
      <c r="E20" s="6">
        <v>27456.48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97</v>
      </c>
      <c r="C21" s="6" t="s">
        <v>16</v>
      </c>
      <c r="D21" s="6" t="s">
        <v>97</v>
      </c>
      <c r="E21" s="6">
        <v>27456.48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98</v>
      </c>
      <c r="C22" s="6" t="s">
        <v>16</v>
      </c>
      <c r="D22" s="6" t="s">
        <v>98</v>
      </c>
      <c r="E22" s="6">
        <v>269988.71999999997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324901.68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274564.8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1123513.44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1123513.44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89</v>
      </c>
      <c r="C29" s="6" t="s">
        <v>16</v>
      </c>
      <c r="D29" s="6" t="s">
        <v>89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1123784.6700000002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1012792.13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110992.54000000015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177765.8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12" t="s">
        <v>47</v>
      </c>
      <c r="B37" s="13"/>
      <c r="C37" s="13"/>
      <c r="D37" s="13"/>
      <c r="E37" s="1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115117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22.5" customHeight="1">
      <c r="A40" s="6"/>
      <c r="B40" s="6" t="s">
        <v>99</v>
      </c>
      <c r="C40" s="6" t="s">
        <v>16</v>
      </c>
      <c r="D40" s="6" t="s">
        <v>109</v>
      </c>
      <c r="E40" s="6">
        <v>32747.65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2.5" customHeight="1">
      <c r="A41" s="6"/>
      <c r="B41" s="6" t="s">
        <v>110</v>
      </c>
      <c r="C41" s="6" t="s">
        <v>16</v>
      </c>
      <c r="D41" s="6" t="s">
        <v>110</v>
      </c>
      <c r="E41" s="6" t="s">
        <v>129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/>
      <c r="B42" s="6" t="s">
        <v>111</v>
      </c>
      <c r="C42" s="6" t="s">
        <v>16</v>
      </c>
      <c r="D42" s="6" t="s">
        <v>111</v>
      </c>
      <c r="E42" s="6" t="s">
        <v>129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/>
      <c r="B43" s="6" t="s">
        <v>106</v>
      </c>
      <c r="C43" s="6" t="s">
        <v>16</v>
      </c>
      <c r="D43" s="6" t="s">
        <v>112</v>
      </c>
      <c r="E43" s="6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45.75" customHeight="1">
      <c r="A44" s="6" t="s">
        <v>70</v>
      </c>
      <c r="B44" s="6" t="s">
        <v>72</v>
      </c>
      <c r="C44" s="6" t="s">
        <v>16</v>
      </c>
      <c r="D44" s="6" t="s">
        <v>72</v>
      </c>
      <c r="E44" s="6">
        <v>41184.720000000001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>
      <c r="A45" s="6" t="s">
        <v>73</v>
      </c>
      <c r="B45" s="6" t="s">
        <v>74</v>
      </c>
      <c r="C45" s="6" t="s">
        <v>16</v>
      </c>
      <c r="D45" s="6" t="s">
        <v>74</v>
      </c>
      <c r="E45" s="6">
        <v>7119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 customHeight="1">
      <c r="A46" s="6" t="s">
        <v>75</v>
      </c>
      <c r="B46" s="6" t="s">
        <v>86</v>
      </c>
      <c r="C46" s="6" t="s">
        <v>16</v>
      </c>
      <c r="D46" s="6" t="s">
        <v>86</v>
      </c>
      <c r="E46" s="6">
        <v>343323.69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30" customHeight="1">
      <c r="A47" s="6"/>
      <c r="B47" s="6" t="s">
        <v>107</v>
      </c>
      <c r="C47" s="6" t="s">
        <v>87</v>
      </c>
      <c r="D47" s="6" t="s">
        <v>126</v>
      </c>
      <c r="E47" s="6">
        <v>54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6"/>
      <c r="B48" s="6" t="s">
        <v>90</v>
      </c>
      <c r="C48" s="6" t="s">
        <v>87</v>
      </c>
      <c r="D48" s="6" t="s">
        <v>127</v>
      </c>
      <c r="E48" s="6">
        <v>31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8.75" customHeight="1">
      <c r="A49" s="6"/>
      <c r="B49" s="6" t="s">
        <v>108</v>
      </c>
      <c r="C49" s="6" t="s">
        <v>87</v>
      </c>
      <c r="D49" s="6" t="s">
        <v>128</v>
      </c>
      <c r="E49" s="6">
        <v>11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8.75" customHeight="1">
      <c r="A50" s="6" t="s">
        <v>76</v>
      </c>
      <c r="B50" s="6" t="s">
        <v>96</v>
      </c>
      <c r="C50" s="6" t="s">
        <v>16</v>
      </c>
      <c r="D50" s="6" t="s">
        <v>96</v>
      </c>
      <c r="E50" s="6">
        <v>503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 t="s">
        <v>78</v>
      </c>
      <c r="B51" s="6" t="s">
        <v>97</v>
      </c>
      <c r="C51" s="6" t="s">
        <v>16</v>
      </c>
      <c r="D51" s="6" t="s">
        <v>97</v>
      </c>
      <c r="E51" s="6">
        <v>4917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6" t="s">
        <v>101</v>
      </c>
      <c r="B52" s="6" t="s">
        <v>77</v>
      </c>
      <c r="C52" s="6" t="s">
        <v>16</v>
      </c>
      <c r="D52" s="6" t="s">
        <v>77</v>
      </c>
      <c r="E52" s="6">
        <v>21042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20.25" customHeight="1">
      <c r="A53" s="6" t="s">
        <v>102</v>
      </c>
      <c r="B53" s="6" t="s">
        <v>79</v>
      </c>
      <c r="C53" s="6" t="s">
        <v>16</v>
      </c>
      <c r="D53" s="6" t="s">
        <v>79</v>
      </c>
      <c r="E53" s="6">
        <v>269988.71999999997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25" customHeight="1">
      <c r="A54" s="6"/>
      <c r="B54" s="6" t="s">
        <v>88</v>
      </c>
      <c r="C54" s="6" t="s">
        <v>16</v>
      </c>
      <c r="D54" s="6" t="s">
        <v>88</v>
      </c>
      <c r="E54" s="6">
        <v>3531.06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7.25" customHeight="1">
      <c r="A55" s="6"/>
      <c r="B55" s="6"/>
      <c r="C55" s="6"/>
      <c r="D55" s="6" t="s">
        <v>119</v>
      </c>
      <c r="E55" s="6">
        <v>86945.52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ht="16.5" customHeight="1">
      <c r="A56" s="6"/>
      <c r="B56" s="6" t="s">
        <v>91</v>
      </c>
      <c r="C56" s="6" t="s">
        <v>16</v>
      </c>
      <c r="D56" s="6" t="s">
        <v>91</v>
      </c>
      <c r="E56" s="6">
        <v>4012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6.5" customHeight="1">
      <c r="A57" s="6"/>
      <c r="B57" s="6" t="s">
        <v>100</v>
      </c>
      <c r="C57" s="6" t="s">
        <v>16</v>
      </c>
      <c r="D57" s="6" t="s">
        <v>118</v>
      </c>
      <c r="E57" s="6">
        <v>20715.150000000001</v>
      </c>
      <c r="F57" s="1"/>
      <c r="G57" s="11"/>
      <c r="H57" s="11"/>
      <c r="I57" s="1"/>
      <c r="J57" s="1"/>
      <c r="K57" s="1"/>
      <c r="L57" s="1"/>
      <c r="M57" s="1"/>
      <c r="N57" s="1"/>
      <c r="O57" s="1"/>
      <c r="P57" s="1"/>
      <c r="Q57" s="1"/>
    </row>
    <row r="58" spans="1:17" ht="16.5" customHeight="1">
      <c r="A58" s="6"/>
      <c r="B58" s="6" t="s">
        <v>113</v>
      </c>
      <c r="C58" s="6" t="s">
        <v>16</v>
      </c>
      <c r="D58" s="6" t="s">
        <v>113</v>
      </c>
      <c r="E58" s="6">
        <v>500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>
      <c r="A59" s="7" t="s">
        <v>50</v>
      </c>
      <c r="B59" s="7" t="s">
        <v>51</v>
      </c>
      <c r="C59" s="7" t="s">
        <v>16</v>
      </c>
      <c r="D59" s="7" t="s">
        <v>51</v>
      </c>
      <c r="E59" s="7">
        <v>1012792.13</v>
      </c>
      <c r="F59" s="1"/>
      <c r="G59" s="11"/>
      <c r="H59" s="1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12" t="s">
        <v>53</v>
      </c>
      <c r="B60" s="13"/>
      <c r="C60" s="13"/>
      <c r="D60" s="13"/>
      <c r="E60" s="1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52</v>
      </c>
      <c r="B61" s="6" t="s">
        <v>54</v>
      </c>
      <c r="C61" s="6" t="s">
        <v>55</v>
      </c>
      <c r="D61" s="6" t="s">
        <v>54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56</v>
      </c>
      <c r="B62" s="6" t="s">
        <v>57</v>
      </c>
      <c r="C62" s="6" t="s">
        <v>55</v>
      </c>
      <c r="D62" s="6" t="s">
        <v>57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58</v>
      </c>
      <c r="B63" s="6" t="s">
        <v>59</v>
      </c>
      <c r="C63" s="6" t="s">
        <v>55</v>
      </c>
      <c r="D63" s="6" t="s">
        <v>59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60</v>
      </c>
      <c r="B64" s="6" t="s">
        <v>61</v>
      </c>
      <c r="C64" s="6" t="s">
        <v>16</v>
      </c>
      <c r="D64" s="6" t="s">
        <v>61</v>
      </c>
      <c r="E64" s="6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12" t="s">
        <v>63</v>
      </c>
      <c r="B65" s="13"/>
      <c r="C65" s="13"/>
      <c r="D65" s="13"/>
      <c r="E65" s="1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62</v>
      </c>
      <c r="B66" s="6" t="s">
        <v>64</v>
      </c>
      <c r="C66" s="6" t="s">
        <v>55</v>
      </c>
      <c r="D66" s="6" t="s">
        <v>64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 t="s">
        <v>65</v>
      </c>
      <c r="B67" s="6" t="s">
        <v>66</v>
      </c>
      <c r="C67" s="6" t="s">
        <v>55</v>
      </c>
      <c r="D67" s="6" t="s">
        <v>66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24">
      <c r="A68" s="6" t="s">
        <v>67</v>
      </c>
      <c r="B68" s="6" t="s">
        <v>68</v>
      </c>
      <c r="C68" s="6" t="s">
        <v>16</v>
      </c>
      <c r="D68" s="6" t="s">
        <v>68</v>
      </c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/>
      <c r="B69" s="6"/>
      <c r="C69" s="6"/>
      <c r="D69" s="6" t="s">
        <v>120</v>
      </c>
      <c r="E69" s="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10"/>
      <c r="B70" s="6"/>
      <c r="C70" s="6"/>
      <c r="D70" s="6" t="s">
        <v>121</v>
      </c>
      <c r="E70" s="6">
        <v>10066.06</v>
      </c>
    </row>
    <row r="71" spans="1:17">
      <c r="A71" s="10"/>
      <c r="B71" s="6"/>
      <c r="C71" s="6"/>
      <c r="D71" s="6" t="s">
        <v>122</v>
      </c>
      <c r="E71" s="6">
        <v>9589.18</v>
      </c>
    </row>
    <row r="72" spans="1:17">
      <c r="A72" s="10"/>
      <c r="B72" s="6"/>
      <c r="C72" s="6"/>
      <c r="D72" s="6" t="s">
        <v>123</v>
      </c>
      <c r="E72" s="6">
        <v>36649.279999999999</v>
      </c>
    </row>
    <row r="73" spans="1:17">
      <c r="A73" s="10"/>
      <c r="B73" s="6"/>
      <c r="C73" s="6"/>
      <c r="D73" s="6" t="s">
        <v>124</v>
      </c>
      <c r="E73" s="6">
        <v>59780.66</v>
      </c>
    </row>
    <row r="74" spans="1:17">
      <c r="A74" s="10"/>
      <c r="B74" s="6"/>
      <c r="C74" s="6"/>
      <c r="D74" s="6" t="s">
        <v>125</v>
      </c>
      <c r="E74" s="6">
        <f>E72-E73</f>
        <v>-23131.380000000005</v>
      </c>
    </row>
    <row r="75" spans="1:17">
      <c r="A75" s="10"/>
      <c r="B75" s="6"/>
      <c r="C75" s="6"/>
      <c r="D75" s="6"/>
      <c r="E75" s="6"/>
    </row>
  </sheetData>
  <mergeCells count="12">
    <mergeCell ref="A1:E1"/>
    <mergeCell ref="A2:E2"/>
    <mergeCell ref="A11:E11"/>
    <mergeCell ref="A3:C3"/>
    <mergeCell ref="A37:E37"/>
    <mergeCell ref="G57:H57"/>
    <mergeCell ref="G59:H59"/>
    <mergeCell ref="A60:E60"/>
    <mergeCell ref="A65:E65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2020-02-12T07:27:50Z</dcterms:modified>
</cp:coreProperties>
</file>