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2" i="1"/>
  <c r="E16"/>
  <c r="F15" s="1"/>
  <c r="G15" s="1"/>
  <c r="E27"/>
  <c r="E32"/>
  <c r="E35" l="1"/>
</calcChain>
</file>

<file path=xl/sharedStrings.xml><?xml version="1.0" encoding="utf-8"?>
<sst xmlns="http://schemas.openxmlformats.org/spreadsheetml/2006/main" count="223" uniqueCount="125">
  <si>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</si>
  <si>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</si>
  <si>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</si>
  <si>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</si>
  <si>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</si>
  <si>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</si>
  <si>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</si>
  <si>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</si>
  <si>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</si>
  <si>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</si>
  <si>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</si>
  <si>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</si>
  <si>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</si>
  <si>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</si>
  <si>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</si>
  <si>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</si>
  <si>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</si>
  <si>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</si>
  <si>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</si>
  <si>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</si>
  <si>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</si>
  <si>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</si>
  <si>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</si>
  <si>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</si>
  <si>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</si>
  <si>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</si>
  <si>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</si>
  <si>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</si>
  <si>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</si>
  <si>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</si>
  <si>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</si>
  <si>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</si>
  <si>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</si>
  <si>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</si>
  <si>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</si>
  <si>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</si>
  <si>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</si>
  <si>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</si>
  <si>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</si>
  <si>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</si>
  <si>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</si>
  <si>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</si>
  <si>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</si>
  <si>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</si>
  <si>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</si>
  <si>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</si>
  <si>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</si>
  <si>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</si>
  <si>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</si>
  <si>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</si>
  <si>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</si>
  <si>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</si>
  <si>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</si>
  <si>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</si>
  <si>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</si>
  <si>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</si>
  <si>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</si>
  <si>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</si>
  <si>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</si>
  <si>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</si>
  <si>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</si>
  <si>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</si>
  <si>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</si>
  <si>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</si>
  <si>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</si>
  <si>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</si>
  <si>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</si>
  <si>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</si>
  <si>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</si>
  <si>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</si>
  <si>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</si>
  <si>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</si>
  <si>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</si>
  <si>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</si>
  <si>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</si>
  <si>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</si>
  <si>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</si>
  <si>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</si>
  <si>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</si>
  <si>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</si>
  <si>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</si>
  <si>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</si>
  <si>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</si>
  <si>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</si>
  <si>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</si>
  <si>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</si>
  <si>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</si>
  <si>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</si>
  <si>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</si>
  <si>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засыпка щебнем контейнерную площадку</t>
  </si>
  <si>
    <t>поселок Петелино,ул.Полевая, дом  2 .</t>
  </si>
  <si>
    <t>Дата начала управления : 01.07.2016г.</t>
  </si>
  <si>
    <t>Площадь дома: 3054,5 кв.м</t>
  </si>
  <si>
    <t>п.м.</t>
  </si>
  <si>
    <t>из них: замена стояков,лежаков отопления,кв.60</t>
  </si>
  <si>
    <t>замена стояков ХВС,подвал</t>
  </si>
  <si>
    <t>и др.работы по договору</t>
  </si>
  <si>
    <t>противогололедная обработка</t>
  </si>
  <si>
    <t>Домом управляет : ООО УК"Индустрия сервиса"</t>
  </si>
  <si>
    <t>01.01.2019г.</t>
  </si>
  <si>
    <t>31.12.2019г.</t>
  </si>
  <si>
    <t>из них:содержание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</si>
  <si>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</si>
  <si>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</si>
  <si>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</si>
  <si>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</si>
  <si>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</si>
  <si>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за услуги управления,за сбор иобработку платежей</t>
  </si>
  <si>
    <t>сбивание сосулек</t>
  </si>
  <si>
    <t>кронирование деревьев</t>
  </si>
  <si>
    <t>1.7.</t>
  </si>
  <si>
    <t>1.8.</t>
  </si>
  <si>
    <t>Форма 2.8. Отчет об исполнении управляющей организации договора управления за 2019год</t>
  </si>
  <si>
    <t xml:space="preserve"> февраль 2020г.</t>
  </si>
  <si>
    <t>Диагностика газовых труб</t>
  </si>
  <si>
    <t>из них: замена стояков,лежаков отопления,кв.52,подв.</t>
  </si>
  <si>
    <t>замена стояков ХВС,кв.2,3,6,7,8,12,16,18,60</t>
  </si>
  <si>
    <t>Содержание общедомового имущества:</t>
  </si>
  <si>
    <t xml:space="preserve">                                                  оплачено,руб.</t>
  </si>
  <si>
    <t>Холодная вода(ОДИ)  начислено,руб.</t>
  </si>
  <si>
    <t>Электроэнергия(ОДИ)  начислено,руб.(ТНС энерго)</t>
  </si>
  <si>
    <t xml:space="preserve">                                                  оплачено,руб.(населением)</t>
  </si>
  <si>
    <t xml:space="preserve">                                                  долг перед ТНС энерго,руб.</t>
  </si>
  <si>
    <t>ремонт лавочек</t>
  </si>
  <si>
    <t>шт.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</si>
</sst>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tabSelected="1" topLeftCell="A40" workbookViewId="0">
      <selection activeCell="E51" sqref="E51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2" t="s">
        <v>112</v>
      </c>
      <c r="B1" s="12"/>
      <c r="C1" s="12"/>
      <c r="D1" s="12"/>
      <c r="E1" s="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2" t="s">
        <v>90</v>
      </c>
      <c r="B2" s="12"/>
      <c r="C2" s="12"/>
      <c r="D2" s="12"/>
      <c r="E2" s="1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2" t="s">
        <v>98</v>
      </c>
      <c r="B3" s="12"/>
      <c r="C3" s="12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2" t="s">
        <v>91</v>
      </c>
      <c r="B4" s="12"/>
      <c r="C4" s="12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2" t="s">
        <v>0</v>
      </c>
      <c r="B5" s="12"/>
      <c r="C5" s="12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3" t="s">
        <v>92</v>
      </c>
      <c r="B6" s="13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99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100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9" t="s">
        <v>14</v>
      </c>
      <c r="B11" s="10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-12568.77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88592.98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531483.01</v>
      </c>
      <c r="F15" s="1">
        <f>E16+E23+E24+E25</f>
        <v>465505.8</v>
      </c>
      <c r="G15" s="1">
        <f>F15-E15</f>
        <v>-65977.210000000021</v>
      </c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225422.09999999998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101</v>
      </c>
      <c r="C17" s="6" t="s">
        <v>16</v>
      </c>
      <c r="D17" s="6" t="s">
        <v>101</v>
      </c>
      <c r="E17" s="6">
        <v>32988.6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6.5" customHeight="1">
      <c r="A18" s="6"/>
      <c r="B18" s="6" t="s">
        <v>102</v>
      </c>
      <c r="C18" s="6" t="s">
        <v>16</v>
      </c>
      <c r="D18" s="6" t="s">
        <v>102</v>
      </c>
      <c r="E18" s="6">
        <v>16494.3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103</v>
      </c>
      <c r="C19" s="6" t="s">
        <v>16</v>
      </c>
      <c r="D19" s="6" t="s">
        <v>103</v>
      </c>
      <c r="E19" s="6">
        <v>45817.5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104</v>
      </c>
      <c r="C20" s="6" t="s">
        <v>16</v>
      </c>
      <c r="D20" s="6" t="s">
        <v>104</v>
      </c>
      <c r="E20" s="6">
        <v>10996.2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105</v>
      </c>
      <c r="C21" s="6" t="s">
        <v>16</v>
      </c>
      <c r="D21" s="6" t="s">
        <v>105</v>
      </c>
      <c r="E21" s="6">
        <v>10996.2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106</v>
      </c>
      <c r="C22" s="6" t="s">
        <v>16</v>
      </c>
      <c r="D22" s="6" t="s">
        <v>106</v>
      </c>
      <c r="E22" s="6">
        <v>108129.3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79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130121.7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107</v>
      </c>
      <c r="C25" s="6" t="s">
        <v>16</v>
      </c>
      <c r="D25" s="6" t="s">
        <v>107</v>
      </c>
      <c r="E25" s="6">
        <v>109962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28</v>
      </c>
      <c r="B26" s="7" t="s">
        <v>29</v>
      </c>
      <c r="C26" s="7" t="s">
        <v>16</v>
      </c>
      <c r="D26" s="7" t="s">
        <v>29</v>
      </c>
      <c r="E26" s="7">
        <v>424411.86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30</v>
      </c>
      <c r="B27" s="6" t="s">
        <v>31</v>
      </c>
      <c r="C27" s="6" t="s">
        <v>16</v>
      </c>
      <c r="D27" s="6" t="s">
        <v>31</v>
      </c>
      <c r="E27" s="6">
        <f>E26</f>
        <v>424411.86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32</v>
      </c>
      <c r="B28" s="6" t="s">
        <v>33</v>
      </c>
      <c r="C28" s="6" t="s">
        <v>16</v>
      </c>
      <c r="D28" s="6" t="s">
        <v>33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34</v>
      </c>
      <c r="B29" s="6" t="s">
        <v>87</v>
      </c>
      <c r="C29" s="6" t="s">
        <v>16</v>
      </c>
      <c r="D29" s="6" t="s">
        <v>87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35</v>
      </c>
      <c r="B30" s="6" t="s">
        <v>36</v>
      </c>
      <c r="C30" s="6" t="s">
        <v>16</v>
      </c>
      <c r="D30" s="6" t="s">
        <v>36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37</v>
      </c>
      <c r="B31" s="6" t="s">
        <v>38</v>
      </c>
      <c r="C31" s="6" t="s">
        <v>16</v>
      </c>
      <c r="D31" s="6" t="s">
        <v>38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39</v>
      </c>
      <c r="B32" s="7" t="s">
        <v>80</v>
      </c>
      <c r="C32" s="7" t="s">
        <v>16</v>
      </c>
      <c r="D32" s="7" t="s">
        <v>84</v>
      </c>
      <c r="E32" s="7">
        <f>E12+E13+E15</f>
        <v>518914.24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40</v>
      </c>
      <c r="B33" s="7" t="s">
        <v>81</v>
      </c>
      <c r="C33" s="7" t="s">
        <v>16</v>
      </c>
      <c r="D33" s="7" t="s">
        <v>82</v>
      </c>
      <c r="E33" s="7">
        <v>422586.9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42</v>
      </c>
      <c r="B34" s="6" t="s">
        <v>41</v>
      </c>
      <c r="C34" s="6" t="s">
        <v>16</v>
      </c>
      <c r="D34" s="6" t="s">
        <v>41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44</v>
      </c>
      <c r="B35" s="7" t="s">
        <v>43</v>
      </c>
      <c r="C35" s="7" t="s">
        <v>16</v>
      </c>
      <c r="D35" s="7" t="s">
        <v>83</v>
      </c>
      <c r="E35" s="7">
        <f>E32-E33</f>
        <v>96327.339999999967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47</v>
      </c>
      <c r="B36" s="7" t="s">
        <v>45</v>
      </c>
      <c r="C36" s="7" t="s">
        <v>16</v>
      </c>
      <c r="D36" s="7" t="s">
        <v>45</v>
      </c>
      <c r="E36" s="7">
        <v>91984.04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9" t="s">
        <v>46</v>
      </c>
      <c r="B37" s="10"/>
      <c r="C37" s="10"/>
      <c r="D37" s="10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49</v>
      </c>
      <c r="B38" s="6" t="s">
        <v>48</v>
      </c>
      <c r="C38" s="6"/>
      <c r="D38" s="6" t="s">
        <v>48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68</v>
      </c>
      <c r="B39" s="6" t="s">
        <v>70</v>
      </c>
      <c r="C39" s="6" t="s">
        <v>16</v>
      </c>
      <c r="D39" s="6" t="s">
        <v>70</v>
      </c>
      <c r="E39" s="6">
        <v>32988.6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45.75" customHeight="1">
      <c r="A40" s="6" t="s">
        <v>69</v>
      </c>
      <c r="B40" s="6" t="s">
        <v>71</v>
      </c>
      <c r="C40" s="6" t="s">
        <v>16</v>
      </c>
      <c r="D40" s="6" t="s">
        <v>71</v>
      </c>
      <c r="E40" s="6">
        <v>16494.3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customHeight="1">
      <c r="A41" s="6" t="s">
        <v>72</v>
      </c>
      <c r="B41" s="6" t="s">
        <v>73</v>
      </c>
      <c r="C41" s="6" t="s">
        <v>16</v>
      </c>
      <c r="D41" s="6" t="s">
        <v>73</v>
      </c>
      <c r="E41" s="6">
        <v>11218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74</v>
      </c>
      <c r="B42" s="6" t="s">
        <v>85</v>
      </c>
      <c r="C42" s="6" t="s">
        <v>16</v>
      </c>
      <c r="D42" s="6" t="s">
        <v>85</v>
      </c>
      <c r="E42" s="6">
        <v>141701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/>
      <c r="B43" s="6" t="s">
        <v>94</v>
      </c>
      <c r="C43" s="6" t="s">
        <v>93</v>
      </c>
      <c r="D43" s="6" t="s">
        <v>115</v>
      </c>
      <c r="E43" s="6">
        <v>12.85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/>
      <c r="B44" s="6" t="s">
        <v>95</v>
      </c>
      <c r="C44" s="6" t="s">
        <v>93</v>
      </c>
      <c r="D44" s="6" t="s">
        <v>116</v>
      </c>
      <c r="E44" s="6">
        <v>18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 t="s">
        <v>75</v>
      </c>
      <c r="B45" s="6" t="s">
        <v>104</v>
      </c>
      <c r="C45" s="6" t="s">
        <v>16</v>
      </c>
      <c r="D45" s="6" t="s">
        <v>104</v>
      </c>
      <c r="E45" s="6">
        <v>202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>
      <c r="A46" s="6" t="s">
        <v>77</v>
      </c>
      <c r="B46" s="6" t="s">
        <v>105</v>
      </c>
      <c r="C46" s="6" t="s">
        <v>16</v>
      </c>
      <c r="D46" s="6" t="s">
        <v>105</v>
      </c>
      <c r="E46" s="6">
        <v>1969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/>
      <c r="B47" s="6" t="s">
        <v>114</v>
      </c>
      <c r="C47" s="6"/>
      <c r="D47" s="6" t="s">
        <v>114</v>
      </c>
      <c r="E47" s="6">
        <v>17303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6" t="s">
        <v>110</v>
      </c>
      <c r="B48" s="6" t="s">
        <v>76</v>
      </c>
      <c r="C48" s="6" t="s">
        <v>16</v>
      </c>
      <c r="D48" s="6" t="s">
        <v>76</v>
      </c>
      <c r="E48" s="6">
        <v>7839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0.25" customHeight="1">
      <c r="A49" s="6" t="s">
        <v>111</v>
      </c>
      <c r="B49" s="6" t="s">
        <v>78</v>
      </c>
      <c r="C49" s="6" t="s">
        <v>16</v>
      </c>
      <c r="D49" s="6" t="s">
        <v>78</v>
      </c>
      <c r="E49" s="6">
        <v>108929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/>
      <c r="B50" s="6" t="s">
        <v>86</v>
      </c>
      <c r="C50" s="6" t="s">
        <v>16</v>
      </c>
      <c r="D50" s="6" t="s">
        <v>86</v>
      </c>
      <c r="E50" s="6">
        <v>10035.66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/>
      <c r="B51" s="6"/>
      <c r="C51" s="6" t="s">
        <v>124</v>
      </c>
      <c r="D51" s="6" t="s">
        <v>123</v>
      </c>
      <c r="E51" s="6">
        <v>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108</v>
      </c>
      <c r="C52" s="6" t="s">
        <v>16</v>
      </c>
      <c r="D52" s="6" t="s">
        <v>108</v>
      </c>
      <c r="E52" s="6">
        <v>3400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/>
      <c r="B53" s="6" t="s">
        <v>88</v>
      </c>
      <c r="C53" s="6" t="s">
        <v>16</v>
      </c>
      <c r="D53" s="6" t="s">
        <v>88</v>
      </c>
      <c r="E53" s="6">
        <v>1000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89</v>
      </c>
      <c r="C54" s="6" t="s">
        <v>16</v>
      </c>
      <c r="D54" s="6" t="s">
        <v>109</v>
      </c>
      <c r="E54" s="6"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97</v>
      </c>
      <c r="C55" s="6" t="s">
        <v>16</v>
      </c>
      <c r="D55" s="6" t="s">
        <v>97</v>
      </c>
      <c r="E55" s="6">
        <v>1607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>
      <c r="A56" s="6"/>
      <c r="B56" s="6" t="s">
        <v>96</v>
      </c>
      <c r="C56" s="6"/>
      <c r="D56" s="6" t="s">
        <v>96</v>
      </c>
      <c r="E56" s="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7" t="s">
        <v>49</v>
      </c>
      <c r="B57" s="7" t="s">
        <v>50</v>
      </c>
      <c r="C57" s="7" t="s">
        <v>16</v>
      </c>
      <c r="D57" s="7" t="s">
        <v>50</v>
      </c>
      <c r="E57" s="7">
        <v>422586.9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9" t="s">
        <v>52</v>
      </c>
      <c r="B58" s="10"/>
      <c r="C58" s="10"/>
      <c r="D58" s="10"/>
      <c r="E58" s="1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51</v>
      </c>
      <c r="B59" s="6" t="s">
        <v>53</v>
      </c>
      <c r="C59" s="6" t="s">
        <v>54</v>
      </c>
      <c r="D59" s="6" t="s">
        <v>53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55</v>
      </c>
      <c r="B60" s="6" t="s">
        <v>56</v>
      </c>
      <c r="C60" s="6" t="s">
        <v>54</v>
      </c>
      <c r="D60" s="6" t="s">
        <v>56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57</v>
      </c>
      <c r="B61" s="6" t="s">
        <v>58</v>
      </c>
      <c r="C61" s="6" t="s">
        <v>54</v>
      </c>
      <c r="D61" s="6" t="s">
        <v>58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59</v>
      </c>
      <c r="B62" s="6" t="s">
        <v>60</v>
      </c>
      <c r="C62" s="6" t="s">
        <v>16</v>
      </c>
      <c r="D62" s="6" t="s">
        <v>60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9" t="s">
        <v>62</v>
      </c>
      <c r="B63" s="10"/>
      <c r="C63" s="10"/>
      <c r="D63" s="10"/>
      <c r="E63" s="1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61</v>
      </c>
      <c r="B64" s="6" t="s">
        <v>63</v>
      </c>
      <c r="C64" s="6" t="s">
        <v>54</v>
      </c>
      <c r="D64" s="6" t="s">
        <v>63</v>
      </c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64</v>
      </c>
      <c r="B65" s="6" t="s">
        <v>65</v>
      </c>
      <c r="C65" s="6" t="s">
        <v>54</v>
      </c>
      <c r="D65" s="6" t="s">
        <v>65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24">
      <c r="A66" s="6" t="s">
        <v>66</v>
      </c>
      <c r="B66" s="6" t="s">
        <v>67</v>
      </c>
      <c r="C66" s="6" t="s">
        <v>16</v>
      </c>
      <c r="D66" s="6" t="s">
        <v>67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/>
      <c r="B67" s="6"/>
      <c r="C67" s="6"/>
      <c r="D67" s="6" t="s">
        <v>117</v>
      </c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8"/>
      <c r="B68" s="8"/>
      <c r="C68" s="8"/>
      <c r="D68" s="6" t="s">
        <v>119</v>
      </c>
      <c r="E68" s="6">
        <v>2566.44</v>
      </c>
    </row>
    <row r="69" spans="1:17">
      <c r="A69" s="8"/>
      <c r="B69" s="8"/>
      <c r="C69" s="8"/>
      <c r="D69" s="6" t="s">
        <v>118</v>
      </c>
      <c r="E69" s="6">
        <v>2290.1</v>
      </c>
    </row>
    <row r="70" spans="1:17">
      <c r="A70" s="8"/>
      <c r="B70" s="8"/>
      <c r="C70" s="8"/>
      <c r="D70" s="6" t="s">
        <v>120</v>
      </c>
      <c r="E70" s="6">
        <v>8055.48</v>
      </c>
    </row>
    <row r="71" spans="1:17">
      <c r="A71" s="8"/>
      <c r="B71" s="8"/>
      <c r="C71" s="8"/>
      <c r="D71" s="6" t="s">
        <v>121</v>
      </c>
      <c r="E71" s="6">
        <v>7176.94</v>
      </c>
    </row>
    <row r="72" spans="1:17">
      <c r="A72" s="8"/>
      <c r="B72" s="8"/>
      <c r="C72" s="8"/>
      <c r="D72" s="6" t="s">
        <v>122</v>
      </c>
      <c r="E72" s="6">
        <f>E70-E71</f>
        <v>878.54</v>
      </c>
    </row>
    <row r="73" spans="1:17">
      <c r="A73" s="8"/>
      <c r="B73" s="8"/>
      <c r="C73" s="8"/>
      <c r="D73" s="6"/>
      <c r="E73" s="6"/>
    </row>
  </sheetData>
  <mergeCells count="10">
    <mergeCell ref="A1:E1"/>
    <mergeCell ref="A2:E2"/>
    <mergeCell ref="A11:E11"/>
    <mergeCell ref="A3:C3"/>
    <mergeCell ref="A37:E37"/>
    <mergeCell ref="A58:E58"/>
    <mergeCell ref="A63:E63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2020-02-09T08:07:56Z</dcterms:modified>
</cp:coreProperties>
</file>