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6" i="1"/>
  <c r="E16"/>
  <c r="F15" s="1"/>
  <c r="E27"/>
  <c r="E32"/>
  <c r="E35" l="1"/>
</calcChain>
</file>

<file path=xl/sharedStrings.xml><?xml version="1.0" encoding="utf-8"?>
<sst xmlns="http://schemas.openxmlformats.org/spreadsheetml/2006/main" count="247" uniqueCount="128">
  <si>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</si>
  <si>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</si>
  <si>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</si>
  <si>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</si>
  <si>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</si>
  <si>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</si>
  <si>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</si>
  <si>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</si>
  <si>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</si>
  <si>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</si>
  <si>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</si>
  <si>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</si>
  <si>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</si>
  <si>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</si>
  <si>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</si>
  <si>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</si>
  <si>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</si>
  <si>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</si>
  <si>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</si>
  <si>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</si>
  <si>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</si>
  <si>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</si>
  <si>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</si>
  <si>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</si>
  <si>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</si>
  <si>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</si>
  <si>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</si>
  <si>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</si>
  <si>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</si>
  <si>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</si>
  <si>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</si>
  <si>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</si>
  <si>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</si>
  <si>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</si>
  <si>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</si>
  <si>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</si>
  <si>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</si>
  <si>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</si>
  <si>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</si>
  <si>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</si>
  <si>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</si>
  <si>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</si>
  <si>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</si>
  <si>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</si>
  <si>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</si>
  <si>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</si>
  <si>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</si>
  <si>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</si>
  <si>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</si>
  <si>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</si>
  <si>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</si>
  <si>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</si>
  <si>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</si>
  <si>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</si>
  <si>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</si>
  <si>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</si>
  <si>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</si>
  <si>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</si>
  <si>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</si>
  <si>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</si>
  <si>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</si>
  <si>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</si>
  <si>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</si>
  <si>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</si>
  <si>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</si>
  <si>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</si>
  <si>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</si>
  <si>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</si>
  <si>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</si>
  <si>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</si>
  <si>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</si>
  <si>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</si>
  <si>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</si>
  <si>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</si>
  <si>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</si>
  <si>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</si>
  <si>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</si>
  <si>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</si>
  <si>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</si>
  <si>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</si>
  <si>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</si>
  <si>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</si>
  <si>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</si>
  <si>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</si>
  <si>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</si>
  <si>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</si>
  <si>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</si>
  <si>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</si>
  <si>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поселок Ильинка,ул.Центральная, дом  2.</t>
  </si>
  <si>
    <t>Дата начала управления : 01.11.2015г.</t>
  </si>
  <si>
    <t>Площадь дома: 3322,4 кв.м</t>
  </si>
  <si>
    <t xml:space="preserve">кронирование деревьев </t>
  </si>
  <si>
    <t>противогололедноя обработка</t>
  </si>
  <si>
    <t>Домом управляет : ООО УК"Индустрия сервиса"</t>
  </si>
  <si>
    <t>за услуги управления,за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</si>
  <si>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</si>
  <si>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</si>
  <si>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</si>
  <si>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</si>
  <si>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</si>
  <si>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</si>
  <si>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Всего денежных средств с учетом остатков (начислено)(стрЕ12+Е13+Е15))</t>
  </si>
  <si>
    <t>сбивание сосулек</t>
  </si>
  <si>
    <t>1.8.</t>
  </si>
  <si>
    <t>1.7.</t>
  </si>
  <si>
    <t>очистка снега</t>
  </si>
  <si>
    <t>из них:подметание,влажная уборка лестничных пролетов</t>
  </si>
  <si>
    <t>диагностика газовых труб</t>
  </si>
  <si>
    <t>м.пог.</t>
  </si>
  <si>
    <t>Содержание общедомового имущества:</t>
  </si>
  <si>
    <t>Холодая вода: начислено,руб.</t>
  </si>
  <si>
    <t xml:space="preserve">                            оплачено,руб.</t>
  </si>
  <si>
    <t>Электроэнергия:начислено,руб.(ТНС энерго)</t>
  </si>
  <si>
    <t xml:space="preserve">                             оплачено,руб.(население)</t>
  </si>
  <si>
    <t>Форма 2.8. Отчет об исполнении управляющей организации договора управления за 2020год</t>
  </si>
  <si>
    <t>февраль 2021г.</t>
  </si>
  <si>
    <t>01.01.2020г.</t>
  </si>
  <si>
    <t>31.12.2020г.</t>
  </si>
  <si>
    <t>прочие услуги(управление+квитанции)</t>
  </si>
  <si>
    <t>из них:ремонт панелей</t>
  </si>
  <si>
    <t>ремонт фасадов</t>
  </si>
  <si>
    <t>из них:ремонт ливневой канализации</t>
  </si>
  <si>
    <t>из них: замена стояков и лежаков- отопление кв.10,24,38</t>
  </si>
  <si>
    <t>замена стояков ХВС ,кв.61,72</t>
  </si>
  <si>
    <t>замена элект.проводки</t>
  </si>
  <si>
    <t>замена элект.лампочек LED</t>
  </si>
  <si>
    <t>in/</t>
  </si>
  <si>
    <t>1.9.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</si>
</sst>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32" workbookViewId="0">
      <selection activeCell="B59" sqref="B59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9" t="s">
        <v>114</v>
      </c>
      <c r="B1" s="9"/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9" t="s">
        <v>88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9" t="s">
        <v>93</v>
      </c>
      <c r="B3" s="9"/>
      <c r="C3" s="9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9" t="s">
        <v>89</v>
      </c>
      <c r="B4" s="9"/>
      <c r="C4" s="9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9" t="s">
        <v>0</v>
      </c>
      <c r="B5" s="9"/>
      <c r="C5" s="9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90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24734.61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71883.66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506333.76</v>
      </c>
      <c r="F15" s="1">
        <f>E16+E23+E24+E25</f>
        <v>506333.76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245193.12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95</v>
      </c>
      <c r="C17" s="6" t="s">
        <v>16</v>
      </c>
      <c r="D17" s="6" t="s">
        <v>95</v>
      </c>
      <c r="E17" s="6">
        <v>35881.919999999998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96</v>
      </c>
      <c r="C18" s="6" t="s">
        <v>16</v>
      </c>
      <c r="D18" s="6" t="s">
        <v>96</v>
      </c>
      <c r="E18" s="6">
        <v>17940.96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97</v>
      </c>
      <c r="C19" s="6" t="s">
        <v>16</v>
      </c>
      <c r="D19" s="6" t="s">
        <v>97</v>
      </c>
      <c r="E19" s="6">
        <v>49836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98</v>
      </c>
      <c r="C20" s="6" t="s">
        <v>16</v>
      </c>
      <c r="D20" s="6" t="s">
        <v>98</v>
      </c>
      <c r="E20" s="6">
        <v>11960.64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99</v>
      </c>
      <c r="C21" s="6" t="s">
        <v>16</v>
      </c>
      <c r="D21" s="6" t="s">
        <v>99</v>
      </c>
      <c r="E21" s="6">
        <v>11960.64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100</v>
      </c>
      <c r="C22" s="6" t="s">
        <v>16</v>
      </c>
      <c r="D22" s="6" t="s">
        <v>100</v>
      </c>
      <c r="E22" s="6">
        <v>117612.96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141534.24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94</v>
      </c>
      <c r="E25" s="6">
        <v>119606.39999999999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497063.18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497063.18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86</v>
      </c>
      <c r="C29" s="6" t="s">
        <v>16</v>
      </c>
      <c r="D29" s="6" t="s">
        <v>86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101</v>
      </c>
      <c r="E32" s="7">
        <f>E12+E13+E15</f>
        <v>531068.37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503294.01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27774.359999999986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81154.240000000005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63481.919999999998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119</v>
      </c>
      <c r="C40" s="6" t="s">
        <v>16</v>
      </c>
      <c r="D40" s="6" t="s">
        <v>119</v>
      </c>
      <c r="E40" s="6">
        <v>13600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" customHeight="1">
      <c r="A41" s="6"/>
      <c r="B41" s="6" t="s">
        <v>120</v>
      </c>
      <c r="C41" s="6"/>
      <c r="D41" s="6" t="s">
        <v>120</v>
      </c>
      <c r="E41" s="6">
        <v>14000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35940.959999999999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6"/>
      <c r="B43" s="6" t="s">
        <v>121</v>
      </c>
      <c r="C43" s="6" t="s">
        <v>16</v>
      </c>
      <c r="D43" s="6" t="s">
        <v>121</v>
      </c>
      <c r="E43" s="6">
        <v>18000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73</v>
      </c>
      <c r="B44" s="6" t="s">
        <v>74</v>
      </c>
      <c r="C44" s="6" t="s">
        <v>16</v>
      </c>
      <c r="D44" s="6" t="s">
        <v>74</v>
      </c>
      <c r="E44" s="6">
        <v>14632.27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.75" customHeight="1">
      <c r="A45" s="6" t="s">
        <v>75</v>
      </c>
      <c r="B45" s="6" t="s">
        <v>84</v>
      </c>
      <c r="C45" s="6" t="s">
        <v>16</v>
      </c>
      <c r="D45" s="6" t="s">
        <v>84</v>
      </c>
      <c r="E45" s="6">
        <v>188883.81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0.25" customHeight="1">
      <c r="A46" s="6"/>
      <c r="B46" s="6" t="s">
        <v>122</v>
      </c>
      <c r="C46" s="6" t="s">
        <v>108</v>
      </c>
      <c r="D46" s="6" t="s">
        <v>122</v>
      </c>
      <c r="E46" s="6">
        <v>4.5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 t="s">
        <v>123</v>
      </c>
      <c r="C47" s="6" t="s">
        <v>108</v>
      </c>
      <c r="D47" s="6" t="s">
        <v>123</v>
      </c>
      <c r="E47" s="6">
        <v>1.5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76</v>
      </c>
      <c r="B48" s="6" t="s">
        <v>125</v>
      </c>
      <c r="C48" s="6" t="s">
        <v>126</v>
      </c>
      <c r="D48" s="6" t="s">
        <v>125</v>
      </c>
      <c r="E48" s="6">
        <v>24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/>
      <c r="B49" s="6" t="s">
        <v>124</v>
      </c>
      <c r="C49" s="6" t="s">
        <v>108</v>
      </c>
      <c r="D49" s="6" t="s">
        <v>124</v>
      </c>
      <c r="E49" s="6">
        <v>44.5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77</v>
      </c>
      <c r="B50" s="6" t="s">
        <v>99</v>
      </c>
      <c r="C50" s="6" t="s">
        <v>16</v>
      </c>
      <c r="D50" s="6" t="s">
        <v>99</v>
      </c>
      <c r="E50" s="6">
        <v>1269.46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/>
      <c r="B51" s="6" t="s">
        <v>107</v>
      </c>
      <c r="C51" s="6" t="s">
        <v>16</v>
      </c>
      <c r="D51" s="6" t="s">
        <v>107</v>
      </c>
      <c r="E51" s="6">
        <v>1755.43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6" t="s">
        <v>104</v>
      </c>
      <c r="B52" s="6" t="s">
        <v>98</v>
      </c>
      <c r="C52" s="6" t="s">
        <v>16</v>
      </c>
      <c r="D52" s="6" t="s">
        <v>98</v>
      </c>
      <c r="E52" s="6">
        <v>1096.27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>
      <c r="A53" s="6" t="s">
        <v>103</v>
      </c>
      <c r="B53" s="6" t="s">
        <v>78</v>
      </c>
      <c r="C53" s="6" t="s">
        <v>16</v>
      </c>
      <c r="D53" s="6" t="s">
        <v>78</v>
      </c>
      <c r="E53" s="6">
        <v>90647.13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/>
      <c r="B54" s="6" t="s">
        <v>106</v>
      </c>
      <c r="C54" s="6" t="s">
        <v>16</v>
      </c>
      <c r="D54" s="6" t="s">
        <v>106</v>
      </c>
      <c r="E54" s="6">
        <v>87503.31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85</v>
      </c>
      <c r="C55" s="6" t="s">
        <v>16</v>
      </c>
      <c r="D55" s="6" t="s">
        <v>105</v>
      </c>
      <c r="E55" s="6">
        <v>812.05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102</v>
      </c>
      <c r="C56" s="6" t="s">
        <v>16</v>
      </c>
      <c r="D56" s="6" t="s">
        <v>102</v>
      </c>
      <c r="E56" s="6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87</v>
      </c>
      <c r="C57" s="6" t="s">
        <v>16</v>
      </c>
      <c r="D57" s="6" t="s">
        <v>87</v>
      </c>
      <c r="E57" s="6">
        <v>1000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91</v>
      </c>
      <c r="C58" s="6" t="s">
        <v>16</v>
      </c>
      <c r="D58" s="6" t="s">
        <v>91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92</v>
      </c>
      <c r="C59" s="6" t="s">
        <v>16</v>
      </c>
      <c r="D59" s="6" t="s">
        <v>92</v>
      </c>
      <c r="E59" s="6">
        <v>1331.77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 t="s">
        <v>127</v>
      </c>
      <c r="B60" s="6" t="s">
        <v>118</v>
      </c>
      <c r="C60" s="6" t="s">
        <v>16</v>
      </c>
      <c r="D60" s="6" t="s">
        <v>118</v>
      </c>
      <c r="E60" s="6">
        <v>105586.76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7" t="s">
        <v>50</v>
      </c>
      <c r="B61" s="7" t="s">
        <v>51</v>
      </c>
      <c r="C61" s="6" t="s">
        <v>16</v>
      </c>
      <c r="D61" s="7" t="s">
        <v>51</v>
      </c>
      <c r="E61" s="7">
        <v>503294.01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0" t="s">
        <v>53</v>
      </c>
      <c r="B62" s="11"/>
      <c r="C62" s="11"/>
      <c r="D62" s="1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52</v>
      </c>
      <c r="B63" s="6" t="s">
        <v>54</v>
      </c>
      <c r="C63" s="6" t="s">
        <v>55</v>
      </c>
      <c r="D63" s="6" t="s">
        <v>54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56</v>
      </c>
      <c r="B64" s="6" t="s">
        <v>57</v>
      </c>
      <c r="C64" s="6" t="s">
        <v>55</v>
      </c>
      <c r="D64" s="6" t="s">
        <v>57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58</v>
      </c>
      <c r="B65" s="6" t="s">
        <v>59</v>
      </c>
      <c r="C65" s="6" t="s">
        <v>55</v>
      </c>
      <c r="D65" s="6" t="s">
        <v>59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60</v>
      </c>
      <c r="B66" s="6" t="s">
        <v>61</v>
      </c>
      <c r="C66" s="6" t="s">
        <v>16</v>
      </c>
      <c r="D66" s="6" t="s">
        <v>61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0" t="s">
        <v>63</v>
      </c>
      <c r="B67" s="11"/>
      <c r="C67" s="11"/>
      <c r="D67" s="11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62</v>
      </c>
      <c r="B68" s="6" t="s">
        <v>64</v>
      </c>
      <c r="C68" s="6" t="s">
        <v>55</v>
      </c>
      <c r="D68" s="6" t="s">
        <v>64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65</v>
      </c>
      <c r="B69" s="6" t="s">
        <v>66</v>
      </c>
      <c r="C69" s="6" t="s">
        <v>55</v>
      </c>
      <c r="D69" s="6" t="s">
        <v>66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4">
      <c r="A70" s="6" t="s">
        <v>67</v>
      </c>
      <c r="B70" s="6" t="s">
        <v>68</v>
      </c>
      <c r="C70" s="6" t="s">
        <v>16</v>
      </c>
      <c r="D70" s="6" t="s">
        <v>68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7" t="s">
        <v>109</v>
      </c>
      <c r="C71" s="6" t="s">
        <v>16</v>
      </c>
      <c r="D71" s="7" t="s">
        <v>109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/>
      <c r="B72" s="6" t="s">
        <v>110</v>
      </c>
      <c r="C72" s="6" t="s">
        <v>16</v>
      </c>
      <c r="D72" s="6" t="s">
        <v>110</v>
      </c>
      <c r="E72" s="6">
        <v>3189.48</v>
      </c>
    </row>
    <row r="73" spans="1:17">
      <c r="A73" s="8"/>
      <c r="B73" s="6" t="s">
        <v>111</v>
      </c>
      <c r="C73" s="6" t="s">
        <v>16</v>
      </c>
      <c r="D73" s="6" t="s">
        <v>111</v>
      </c>
      <c r="E73" s="6">
        <v>3135.61</v>
      </c>
    </row>
    <row r="74" spans="1:17">
      <c r="A74" s="8"/>
      <c r="B74" s="6" t="s">
        <v>112</v>
      </c>
      <c r="C74" s="6" t="s">
        <v>16</v>
      </c>
      <c r="D74" s="6" t="s">
        <v>112</v>
      </c>
      <c r="E74" s="6">
        <v>13841.58</v>
      </c>
    </row>
    <row r="75" spans="1:17">
      <c r="A75" s="8"/>
      <c r="B75" s="6" t="s">
        <v>113</v>
      </c>
      <c r="C75" s="6" t="s">
        <v>16</v>
      </c>
      <c r="D75" s="6" t="s">
        <v>113</v>
      </c>
      <c r="E75" s="6">
        <v>13758.74</v>
      </c>
    </row>
    <row r="76" spans="1:17">
      <c r="A76" s="8"/>
      <c r="B76" s="6"/>
      <c r="C76" s="8"/>
      <c r="D76" s="6"/>
      <c r="E76" s="6">
        <f>E74-E75</f>
        <v>82.840000000000146</v>
      </c>
    </row>
    <row r="77" spans="1:17">
      <c r="A77" s="8"/>
      <c r="B77" s="8"/>
      <c r="C77" s="8"/>
      <c r="D77" s="8"/>
      <c r="E77" s="8"/>
    </row>
  </sheetData>
  <mergeCells count="10">
    <mergeCell ref="A62:E62"/>
    <mergeCell ref="A67:E67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2021-02-08T13:27:19Z</dcterms:modified>
</cp:coreProperties>
</file>