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1" i="1"/>
  <c r="E16"/>
  <c r="F15" s="1"/>
  <c r="E27"/>
  <c r="E32"/>
  <c r="E35" l="1"/>
</calcChain>
</file>

<file path=xl/sharedStrings.xml><?xml version="1.0" encoding="utf-8"?>
<sst xmlns="http://schemas.openxmlformats.org/spreadsheetml/2006/main" count="231" uniqueCount="119">
  <si>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</si>
  <si>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</si>
  <si>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</si>
  <si>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</si>
  <si>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</si>
  <si>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</si>
  <si>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</si>
  <si>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</si>
  <si>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</si>
  <si>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</si>
  <si>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</si>
  <si>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</si>
  <si>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</si>
  <si>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</si>
  <si>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</si>
  <si>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</si>
  <si>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</si>
  <si>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</si>
  <si>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</si>
  <si>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</si>
  <si>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</si>
  <si>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</si>
  <si>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</si>
  <si>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</si>
  <si>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</si>
  <si>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</si>
  <si>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</si>
  <si>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</si>
  <si>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за услуги управления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</si>
  <si>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</si>
  <si>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</si>
  <si>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</si>
  <si>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</si>
  <si>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</si>
  <si>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</si>
  <si>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</si>
  <si>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</si>
  <si>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</si>
  <si>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</si>
  <si>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</si>
  <si>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</si>
  <si>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</si>
  <si>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</si>
  <si>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</si>
  <si>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</si>
  <si>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</si>
  <si>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</si>
  <si>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</si>
  <si>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</si>
  <si>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</si>
  <si>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</si>
  <si>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</si>
  <si>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</si>
  <si>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</si>
  <si>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</si>
  <si>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</si>
  <si>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</si>
  <si>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</si>
  <si>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</si>
  <si>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</si>
  <si>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</si>
  <si>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</si>
  <si>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</si>
  <si>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</si>
  <si>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</si>
  <si>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</si>
  <si>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</si>
  <si>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</si>
  <si>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</si>
  <si>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</si>
  <si>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</si>
  <si>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</si>
  <si>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</si>
  <si>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</si>
  <si>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</si>
  <si>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</si>
  <si>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</si>
  <si>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</si>
  <si>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</si>
  <si>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</si>
  <si>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</si>
  <si>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</si>
  <si>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</si>
  <si>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</si>
  <si>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</si>
  <si>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из них:очистка снега</t>
  </si>
  <si>
    <t xml:space="preserve">субсидий </t>
  </si>
  <si>
    <t>окос травы</t>
  </si>
  <si>
    <t>противогололедная обработка</t>
  </si>
  <si>
    <t>Домом управляет : ООО УК"Индустрия сервиса"</t>
  </si>
  <si>
    <t>из них: содержание несущих конструкций</t>
  </si>
  <si>
    <t>содержание оборудования и систем инженерного обеспечения</t>
  </si>
  <si>
    <t>проверка и очистка вент. Каналов</t>
  </si>
  <si>
    <t>проведение дератизационных мероприятий</t>
  </si>
  <si>
    <t>содержание газового оборудования</t>
  </si>
  <si>
    <t>содержание придомовой территории,подметание и т.д.</t>
  </si>
  <si>
    <t>сбивание сосулек</t>
  </si>
  <si>
    <t>1.7.</t>
  </si>
  <si>
    <t>1.8.</t>
  </si>
  <si>
    <t>м.п.</t>
  </si>
  <si>
    <t>Содержание общедомого имущества:</t>
  </si>
  <si>
    <t xml:space="preserve">                                                    оплачено,руб.</t>
  </si>
  <si>
    <t xml:space="preserve">                                                  оплачено,руб(населением)</t>
  </si>
  <si>
    <t>Электроэнерги (ОДИ)  начислено,руб.(ТНС энерго)</t>
  </si>
  <si>
    <t>Холодная вода(ОДИ)начислено,руб.</t>
  </si>
  <si>
    <t xml:space="preserve">                                                  долг перед ТНС энерго,руб.</t>
  </si>
  <si>
    <t>поселок Петелино,ул.Парковая, дом  2 .</t>
  </si>
  <si>
    <t>Дата начала управления : 01.03.2019г.</t>
  </si>
  <si>
    <t>Площадь дома: 1523,7 кв.м</t>
  </si>
  <si>
    <t>замена ламп</t>
  </si>
  <si>
    <t>шт.</t>
  </si>
  <si>
    <t>Форма 2.8. Отчет об исполнении управляющей организации договора управления за 2021год</t>
  </si>
  <si>
    <t>февраль 2022г.</t>
  </si>
  <si>
    <t>01.03.2021г.</t>
  </si>
  <si>
    <t>31.12.2021г.</t>
  </si>
  <si>
    <t xml:space="preserve"> др.работы</t>
  </si>
  <si>
    <t>очистка снега с крыш</t>
  </si>
  <si>
    <t>из них: замена стояков ,лежаков отопления,чердак</t>
  </si>
  <si>
    <t>замена стояков канализации подвал,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</si>
</sst>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2"/>
  <sheetViews>
    <sheetView tabSelected="1" topLeftCell="A28" workbookViewId="0">
      <selection activeCell="B43" sqref="B43:B44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49.5703125" customWidth="1"/>
    <col min="5" max="5" width="25.140625" customWidth="1"/>
    <col min="6" max="6" width="10.28515625" bestFit="1" customWidth="1"/>
  </cols>
  <sheetData>
    <row r="1" spans="1:17" ht="25.5" customHeight="1">
      <c r="A1" s="13" t="s">
        <v>111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13" t="s">
        <v>106</v>
      </c>
      <c r="B2" s="13"/>
      <c r="C2" s="13"/>
      <c r="D2" s="13"/>
      <c r="E2" s="1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13" t="s">
        <v>89</v>
      </c>
      <c r="B3" s="13"/>
      <c r="C3" s="13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13" t="s">
        <v>107</v>
      </c>
      <c r="B4" s="13"/>
      <c r="C4" s="13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13" t="s">
        <v>0</v>
      </c>
      <c r="B5" s="13"/>
      <c r="C5" s="13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4" t="s">
        <v>108</v>
      </c>
      <c r="B6" s="14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112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113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114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10" t="s">
        <v>14</v>
      </c>
      <c r="B11" s="11"/>
      <c r="C11" s="11"/>
      <c r="D11" s="11"/>
      <c r="E11" s="1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6.5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30654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80171.100000000006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274266</v>
      </c>
      <c r="F15" s="1">
        <f>E16+E23+E24+E25</f>
        <v>274266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E17+E18+E19+E20+E21+E22</f>
        <v>112449.06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90</v>
      </c>
      <c r="C17" s="6" t="s">
        <v>16</v>
      </c>
      <c r="D17" s="6" t="s">
        <v>90</v>
      </c>
      <c r="E17" s="6">
        <v>16455.96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8.75" customHeight="1">
      <c r="A18" s="6"/>
      <c r="B18" s="6" t="s">
        <v>91</v>
      </c>
      <c r="C18" s="6" t="s">
        <v>16</v>
      </c>
      <c r="D18" s="6" t="s">
        <v>91</v>
      </c>
      <c r="E18" s="6">
        <v>8227.98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92</v>
      </c>
      <c r="C19" s="6" t="s">
        <v>16</v>
      </c>
      <c r="D19" s="6" t="s">
        <v>92</v>
      </c>
      <c r="E19" s="6">
        <v>22855.5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93</v>
      </c>
      <c r="C20" s="6" t="s">
        <v>16</v>
      </c>
      <c r="D20" s="6" t="s">
        <v>93</v>
      </c>
      <c r="E20" s="6">
        <v>5485.32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94</v>
      </c>
      <c r="C21" s="6" t="s">
        <v>16</v>
      </c>
      <c r="D21" s="6" t="s">
        <v>94</v>
      </c>
      <c r="E21" s="6">
        <v>5485.32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95</v>
      </c>
      <c r="C22" s="6" t="s">
        <v>16</v>
      </c>
      <c r="D22" s="6" t="s">
        <v>95</v>
      </c>
      <c r="E22" s="6">
        <v>53938.98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78</v>
      </c>
      <c r="C23" s="6" t="s">
        <v>16</v>
      </c>
      <c r="D23" s="6" t="s">
        <v>78</v>
      </c>
      <c r="E23" s="6"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25</v>
      </c>
      <c r="B24" s="6" t="s">
        <v>26</v>
      </c>
      <c r="C24" s="6" t="s">
        <v>16</v>
      </c>
      <c r="D24" s="6" t="s">
        <v>26</v>
      </c>
      <c r="E24" s="6">
        <v>106963.74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27</v>
      </c>
      <c r="B25" s="6" t="s">
        <v>28</v>
      </c>
      <c r="C25" s="6" t="s">
        <v>16</v>
      </c>
      <c r="D25" s="6" t="s">
        <v>28</v>
      </c>
      <c r="E25" s="6">
        <v>54853.2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29</v>
      </c>
      <c r="B26" s="7" t="s">
        <v>30</v>
      </c>
      <c r="C26" s="7" t="s">
        <v>16</v>
      </c>
      <c r="D26" s="7" t="s">
        <v>30</v>
      </c>
      <c r="E26" s="7">
        <v>269187.59999999998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31</v>
      </c>
      <c r="B27" s="6" t="s">
        <v>32</v>
      </c>
      <c r="C27" s="6" t="s">
        <v>16</v>
      </c>
      <c r="D27" s="6" t="s">
        <v>32</v>
      </c>
      <c r="E27" s="6">
        <f>E26</f>
        <v>269187.59999999998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33</v>
      </c>
      <c r="B28" s="6" t="s">
        <v>34</v>
      </c>
      <c r="C28" s="6" t="s">
        <v>16</v>
      </c>
      <c r="D28" s="6" t="s">
        <v>34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35</v>
      </c>
      <c r="B29" s="6" t="s">
        <v>86</v>
      </c>
      <c r="C29" s="6" t="s">
        <v>16</v>
      </c>
      <c r="D29" s="6" t="s">
        <v>86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36</v>
      </c>
      <c r="B30" s="6" t="s">
        <v>37</v>
      </c>
      <c r="C30" s="6" t="s">
        <v>16</v>
      </c>
      <c r="D30" s="6" t="s">
        <v>37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38</v>
      </c>
      <c r="B31" s="6" t="s">
        <v>39</v>
      </c>
      <c r="C31" s="6" t="s">
        <v>16</v>
      </c>
      <c r="D31" s="6" t="s">
        <v>39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40</v>
      </c>
      <c r="B32" s="7" t="s">
        <v>79</v>
      </c>
      <c r="C32" s="7" t="s">
        <v>16</v>
      </c>
      <c r="D32" s="7" t="s">
        <v>83</v>
      </c>
      <c r="E32" s="7">
        <f>E12+E13+E15</f>
        <v>304920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41</v>
      </c>
      <c r="B33" s="7" t="s">
        <v>80</v>
      </c>
      <c r="C33" s="7" t="s">
        <v>16</v>
      </c>
      <c r="D33" s="7" t="s">
        <v>81</v>
      </c>
      <c r="E33" s="7">
        <v>104675.73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43</v>
      </c>
      <c r="B34" s="6" t="s">
        <v>42</v>
      </c>
      <c r="C34" s="6" t="s">
        <v>16</v>
      </c>
      <c r="D34" s="6" t="s">
        <v>42</v>
      </c>
      <c r="E34" s="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45</v>
      </c>
      <c r="B35" s="7" t="s">
        <v>44</v>
      </c>
      <c r="C35" s="7" t="s">
        <v>16</v>
      </c>
      <c r="D35" s="7" t="s">
        <v>82</v>
      </c>
      <c r="E35" s="7">
        <f>E32-E33</f>
        <v>200244.27000000002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48</v>
      </c>
      <c r="B36" s="7" t="s">
        <v>46</v>
      </c>
      <c r="C36" s="7" t="s">
        <v>16</v>
      </c>
      <c r="D36" s="7" t="s">
        <v>46</v>
      </c>
      <c r="E36" s="7">
        <v>85249.5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10" t="s">
        <v>47</v>
      </c>
      <c r="B37" s="11"/>
      <c r="C37" s="11"/>
      <c r="D37" s="11"/>
      <c r="E37" s="1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50</v>
      </c>
      <c r="B38" s="6" t="s">
        <v>49</v>
      </c>
      <c r="C38" s="6"/>
      <c r="D38" s="6" t="s">
        <v>49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4" customHeight="1">
      <c r="A39" s="6" t="s">
        <v>69</v>
      </c>
      <c r="B39" s="6" t="s">
        <v>71</v>
      </c>
      <c r="C39" s="6" t="s">
        <v>16</v>
      </c>
      <c r="D39" s="6" t="s">
        <v>71</v>
      </c>
      <c r="E39" s="6">
        <v>16448.400000000001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45.75" customHeight="1">
      <c r="A40" s="6" t="s">
        <v>70</v>
      </c>
      <c r="B40" s="6" t="s">
        <v>72</v>
      </c>
      <c r="C40" s="6" t="s">
        <v>16</v>
      </c>
      <c r="D40" s="6" t="s">
        <v>72</v>
      </c>
      <c r="E40" s="6">
        <v>8227.98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22.5" customHeight="1">
      <c r="A41" s="6" t="s">
        <v>73</v>
      </c>
      <c r="B41" s="6" t="s">
        <v>74</v>
      </c>
      <c r="C41" s="6" t="s">
        <v>16</v>
      </c>
      <c r="D41" s="6" t="s">
        <v>74</v>
      </c>
      <c r="E41" s="6">
        <v>6041.25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22.5" customHeight="1">
      <c r="A42" s="6" t="s">
        <v>75</v>
      </c>
      <c r="B42" s="6" t="s">
        <v>84</v>
      </c>
      <c r="C42" s="6" t="s">
        <v>16</v>
      </c>
      <c r="D42" s="6" t="s">
        <v>84</v>
      </c>
      <c r="E42" s="6">
        <v>72942.559999999998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22.5" customHeight="1">
      <c r="A43" s="6"/>
      <c r="B43" s="6" t="s">
        <v>117</v>
      </c>
      <c r="C43" s="6" t="s">
        <v>99</v>
      </c>
      <c r="D43" s="6" t="s">
        <v>117</v>
      </c>
      <c r="E43" s="6">
        <v>5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22.5" customHeight="1">
      <c r="A44" s="6"/>
      <c r="B44" s="6" t="s">
        <v>118</v>
      </c>
      <c r="C44" s="6" t="s">
        <v>99</v>
      </c>
      <c r="D44" s="6" t="s">
        <v>118</v>
      </c>
      <c r="E44" s="6">
        <v>3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22.5" customHeight="1">
      <c r="A45" s="6"/>
      <c r="B45" s="6" t="s">
        <v>109</v>
      </c>
      <c r="C45" s="6" t="s">
        <v>110</v>
      </c>
      <c r="D45" s="6" t="s">
        <v>109</v>
      </c>
      <c r="E45" s="6">
        <v>2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9.5" customHeight="1">
      <c r="A46" s="6" t="s">
        <v>76</v>
      </c>
      <c r="B46" s="6" t="s">
        <v>93</v>
      </c>
      <c r="C46" s="6" t="s">
        <v>16</v>
      </c>
      <c r="D46" s="6" t="s">
        <v>93</v>
      </c>
      <c r="E46" s="6">
        <v>776.06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9.5" customHeight="1">
      <c r="A47" s="6" t="s">
        <v>97</v>
      </c>
      <c r="B47" s="6" t="s">
        <v>94</v>
      </c>
      <c r="C47" s="6" t="s">
        <v>16</v>
      </c>
      <c r="D47" s="6" t="s">
        <v>94</v>
      </c>
      <c r="E47" s="6">
        <v>231.89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20.25" customHeight="1">
      <c r="A48" s="6" t="s">
        <v>98</v>
      </c>
      <c r="B48" s="6" t="s">
        <v>77</v>
      </c>
      <c r="C48" s="6" t="s">
        <v>16</v>
      </c>
      <c r="D48" s="6" t="s">
        <v>77</v>
      </c>
      <c r="E48" s="6">
        <v>57962.47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7.25" customHeight="1">
      <c r="A49" s="6"/>
      <c r="B49" s="6" t="s">
        <v>85</v>
      </c>
      <c r="C49" s="6" t="s">
        <v>16</v>
      </c>
      <c r="D49" s="6" t="s">
        <v>85</v>
      </c>
      <c r="E49" s="6">
        <v>3713.11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7.25" customHeight="1">
      <c r="A50" s="6"/>
      <c r="B50" s="6" t="s">
        <v>77</v>
      </c>
      <c r="C50" s="6"/>
      <c r="D50" s="6" t="s">
        <v>77</v>
      </c>
      <c r="E50" s="6">
        <v>48172.84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7.25" customHeight="1">
      <c r="A51" s="6"/>
      <c r="B51" s="6" t="s">
        <v>116</v>
      </c>
      <c r="C51" s="6"/>
      <c r="D51" s="6" t="s">
        <v>116</v>
      </c>
      <c r="E51" s="6">
        <v>869.23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7.25" customHeight="1">
      <c r="A52" s="6"/>
      <c r="B52" s="6" t="s">
        <v>96</v>
      </c>
      <c r="C52" s="6" t="s">
        <v>16</v>
      </c>
      <c r="D52" s="6" t="s">
        <v>96</v>
      </c>
      <c r="E52" s="6">
        <v>2359.73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7.25" customHeight="1">
      <c r="A53" s="6"/>
      <c r="B53" s="6" t="s">
        <v>87</v>
      </c>
      <c r="C53" s="6" t="s">
        <v>16</v>
      </c>
      <c r="D53" s="6" t="s">
        <v>87</v>
      </c>
      <c r="E53" s="6">
        <v>831.54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6.5" customHeight="1">
      <c r="A54" s="6"/>
      <c r="B54" s="6" t="s">
        <v>88</v>
      </c>
      <c r="C54" s="6" t="s">
        <v>16</v>
      </c>
      <c r="D54" s="6" t="s">
        <v>88</v>
      </c>
      <c r="E54" s="6">
        <v>2016.02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6.5" customHeight="1">
      <c r="A55" s="6"/>
      <c r="B55" s="6" t="s">
        <v>115</v>
      </c>
      <c r="C55" s="6" t="s">
        <v>16</v>
      </c>
      <c r="D55" s="6" t="s">
        <v>115</v>
      </c>
      <c r="E55" s="6">
        <v>54190.79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>
      <c r="A56" s="7" t="s">
        <v>50</v>
      </c>
      <c r="B56" s="7" t="s">
        <v>51</v>
      </c>
      <c r="C56" s="7" t="s">
        <v>16</v>
      </c>
      <c r="D56" s="7" t="s">
        <v>51</v>
      </c>
      <c r="E56" s="7">
        <v>269320.25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>
      <c r="A57" s="10" t="s">
        <v>53</v>
      </c>
      <c r="B57" s="11"/>
      <c r="C57" s="11"/>
      <c r="D57" s="11"/>
      <c r="E57" s="1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 s="6" t="s">
        <v>52</v>
      </c>
      <c r="B58" s="6" t="s">
        <v>54</v>
      </c>
      <c r="C58" s="6" t="s">
        <v>55</v>
      </c>
      <c r="D58" s="6" t="s">
        <v>54</v>
      </c>
      <c r="E58" s="6">
        <v>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6" t="s">
        <v>56</v>
      </c>
      <c r="B59" s="6" t="s">
        <v>57</v>
      </c>
      <c r="C59" s="6" t="s">
        <v>55</v>
      </c>
      <c r="D59" s="6" t="s">
        <v>57</v>
      </c>
      <c r="E59" s="6"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6" t="s">
        <v>58</v>
      </c>
      <c r="B60" s="6" t="s">
        <v>59</v>
      </c>
      <c r="C60" s="6" t="s">
        <v>55</v>
      </c>
      <c r="D60" s="6" t="s">
        <v>59</v>
      </c>
      <c r="E60" s="6"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6" t="s">
        <v>60</v>
      </c>
      <c r="B61" s="6" t="s">
        <v>61</v>
      </c>
      <c r="C61" s="6" t="s">
        <v>16</v>
      </c>
      <c r="D61" s="6" t="s">
        <v>61</v>
      </c>
      <c r="E61" s="6"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10" t="s">
        <v>63</v>
      </c>
      <c r="B62" s="11"/>
      <c r="C62" s="11"/>
      <c r="D62" s="11"/>
      <c r="E62" s="1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6" t="s">
        <v>62</v>
      </c>
      <c r="B63" s="6" t="s">
        <v>64</v>
      </c>
      <c r="C63" s="6" t="s">
        <v>55</v>
      </c>
      <c r="D63" s="6" t="s">
        <v>64</v>
      </c>
      <c r="E63" s="6">
        <v>6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6" t="s">
        <v>65</v>
      </c>
      <c r="B64" s="6" t="s">
        <v>66</v>
      </c>
      <c r="C64" s="6" t="s">
        <v>55</v>
      </c>
      <c r="D64" s="6" t="s">
        <v>66</v>
      </c>
      <c r="E64" s="6">
        <v>6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24">
      <c r="A65" s="6" t="s">
        <v>67</v>
      </c>
      <c r="B65" s="6" t="s">
        <v>68</v>
      </c>
      <c r="C65" s="6" t="s">
        <v>16</v>
      </c>
      <c r="D65" s="6" t="s">
        <v>68</v>
      </c>
      <c r="E65" s="6">
        <v>903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6"/>
      <c r="B66" s="7" t="s">
        <v>100</v>
      </c>
      <c r="C66" s="6"/>
      <c r="D66" s="7" t="s">
        <v>100</v>
      </c>
      <c r="E66" s="6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8"/>
      <c r="B67" s="6" t="s">
        <v>104</v>
      </c>
      <c r="C67" s="6" t="s">
        <v>16</v>
      </c>
      <c r="D67" s="6" t="s">
        <v>104</v>
      </c>
      <c r="E67" s="6">
        <v>1645.8</v>
      </c>
    </row>
    <row r="68" spans="1:17">
      <c r="A68" s="8"/>
      <c r="B68" s="6" t="s">
        <v>101</v>
      </c>
      <c r="C68" s="6" t="s">
        <v>16</v>
      </c>
      <c r="D68" s="6" t="s">
        <v>101</v>
      </c>
      <c r="E68" s="6">
        <v>2814.72</v>
      </c>
    </row>
    <row r="69" spans="1:17">
      <c r="A69" s="8"/>
      <c r="B69" s="6" t="s">
        <v>103</v>
      </c>
      <c r="C69" s="6" t="s">
        <v>16</v>
      </c>
      <c r="D69" s="6" t="s">
        <v>103</v>
      </c>
      <c r="E69" s="6">
        <v>13073.46</v>
      </c>
    </row>
    <row r="70" spans="1:17">
      <c r="A70" s="8"/>
      <c r="B70" s="6" t="s">
        <v>102</v>
      </c>
      <c r="C70" s="6" t="s">
        <v>16</v>
      </c>
      <c r="D70" s="6" t="s">
        <v>102</v>
      </c>
      <c r="E70" s="6">
        <v>12654.2</v>
      </c>
    </row>
    <row r="71" spans="1:17">
      <c r="A71" s="8"/>
      <c r="B71" s="6" t="s">
        <v>105</v>
      </c>
      <c r="C71" s="6" t="s">
        <v>16</v>
      </c>
      <c r="D71" s="6" t="s">
        <v>105</v>
      </c>
      <c r="E71" s="6">
        <f>E69-E70</f>
        <v>419.2599999999984</v>
      </c>
    </row>
    <row r="72" spans="1:17">
      <c r="D72" s="9"/>
      <c r="E72" s="9"/>
    </row>
  </sheetData>
  <mergeCells count="10">
    <mergeCell ref="A1:E1"/>
    <mergeCell ref="A2:E2"/>
    <mergeCell ref="A11:E11"/>
    <mergeCell ref="A3:C3"/>
    <mergeCell ref="A37:E37"/>
    <mergeCell ref="A57:E57"/>
    <mergeCell ref="A62:E62"/>
    <mergeCell ref="A4:C4"/>
    <mergeCell ref="A5:C5"/>
    <mergeCell ref="A6:B6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2022-01-27T11:56:50Z</dcterms:modified>
</cp:coreProperties>
</file>