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7" i="1"/>
  <c r="E27"/>
  <c r="E16"/>
  <c r="E32"/>
  <c r="E35" l="1"/>
</calcChain>
</file>

<file path=xl/sharedStrings.xml><?xml version="1.0" encoding="utf-8"?>
<sst xmlns="http://schemas.openxmlformats.org/spreadsheetml/2006/main" count="250" uniqueCount="126">
  <si>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</si>
  <si>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</si>
  <si>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</si>
  <si>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</si>
  <si>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</si>
  <si>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</si>
  <si>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поселок Шатск,ул.Садовая, дом 18.</t>
  </si>
  <si>
    <t>Дата начала управления : 01.10.2015г.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</si>
  <si>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</si>
  <si>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</si>
  <si>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</si>
  <si>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</si>
  <si>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</si>
  <si>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</si>
  <si>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</si>
  <si>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</si>
  <si>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</si>
  <si>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</si>
  <si>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</si>
  <si>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</si>
  <si>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</si>
  <si>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</si>
  <si>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</si>
  <si>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</si>
  <si>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</si>
  <si>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</si>
  <si>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</si>
  <si>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</si>
  <si>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</si>
  <si>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</si>
  <si>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</si>
  <si>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</si>
  <si>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</si>
  <si>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</si>
  <si>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</si>
  <si>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</si>
  <si>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</si>
  <si>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 xml:space="preserve">сбсидий 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</si>
  <si>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</si>
  <si>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</si>
  <si>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</si>
  <si>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</si>
  <si>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</si>
  <si>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</si>
  <si>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</si>
  <si>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</si>
  <si>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</si>
  <si>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</si>
  <si>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</si>
  <si>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</si>
  <si>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</si>
  <si>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</si>
  <si>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</si>
  <si>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</si>
  <si>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</si>
  <si>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</si>
  <si>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</si>
  <si>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</si>
  <si>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</si>
  <si>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</si>
  <si>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</si>
  <si>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</si>
  <si>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</si>
  <si>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</si>
  <si>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</si>
  <si>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</si>
  <si>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</si>
  <si>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</si>
  <si>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</si>
  <si>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</si>
  <si>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</si>
  <si>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</si>
  <si>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</si>
  <si>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</si>
  <si>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</si>
  <si>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</si>
  <si>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</si>
  <si>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</si>
  <si>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</si>
  <si>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</si>
  <si>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</si>
  <si>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</si>
  <si>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</si>
  <si>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</si>
  <si>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</si>
  <si>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</si>
  <si>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</si>
  <si>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</si>
  <si>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</si>
  <si>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</si>
  <si>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</si>
  <si>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>окос травы</t>
  </si>
  <si>
    <t>противогололедная обработка</t>
  </si>
  <si>
    <t>Площадь дома: 3771,2кв.м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</si>
  <si>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</si>
  <si>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</si>
  <si>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</si>
  <si>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</si>
  <si>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</si>
  <si>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</si>
  <si>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</si>
  <si>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Домом управляет : ООО УК"Индустрия сервиса"</t>
  </si>
  <si>
    <t>из них:подметание ,влажная уборка лестничных клеток</t>
  </si>
  <si>
    <t>очистка снега</t>
  </si>
  <si>
    <t>Содержание общедомового имущества:</t>
  </si>
  <si>
    <t>Холодная вода(ОДИ),начислено,руб.</t>
  </si>
  <si>
    <t xml:space="preserve">                                        оплачено,руб.</t>
  </si>
  <si>
    <t>Электроэнергия(ОДИ)начислено,руб.(ТНСэнерго)</t>
  </si>
  <si>
    <t>оплачено,руб.(население)</t>
  </si>
  <si>
    <t>Перерасход,руб.</t>
  </si>
  <si>
    <t>Содержание теплового счетчика</t>
  </si>
  <si>
    <t>Прочие услуги (управление+квитанции)</t>
  </si>
  <si>
    <t>Форма 2.8. Отчет об исполнении управляющей организации договора управления за 20201год</t>
  </si>
  <si>
    <t>февраль 2022г.</t>
  </si>
  <si>
    <t>01.01.2021г.</t>
  </si>
  <si>
    <t>31.12.2021г.</t>
  </si>
  <si>
    <t>из них: гермитизация швов</t>
  </si>
  <si>
    <t>ремонт кровли балконов</t>
  </si>
  <si>
    <t>ремонт  кровли</t>
  </si>
  <si>
    <t>ремонт входных дверей</t>
  </si>
  <si>
    <t>ремонт замков</t>
  </si>
  <si>
    <t>скамейки</t>
  </si>
  <si>
    <t>из них:гидравлические испытания</t>
  </si>
  <si>
    <t>сбивание сосулек</t>
  </si>
  <si>
    <t>из них:замена стояков,лежаков отопления Кв.29под.</t>
  </si>
  <si>
    <t>замена стояков хвс кв.17-19,18,20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</si>
</sst>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topLeftCell="A36" workbookViewId="0">
      <selection activeCell="B50" sqref="B50:B51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" customWidth="1"/>
    <col min="5" max="5" width="25.140625" customWidth="1"/>
    <col min="6" max="6" width="10.28515625" bestFit="1" customWidth="1"/>
  </cols>
  <sheetData>
    <row r="1" spans="1:17" ht="25.5" customHeight="1">
      <c r="A1" s="11" t="s">
        <v>112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6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101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7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8</v>
      </c>
      <c r="B8" s="6" t="s">
        <v>9</v>
      </c>
      <c r="C8" s="6" t="s">
        <v>10</v>
      </c>
      <c r="D8" s="6" t="s">
        <v>9</v>
      </c>
      <c r="E8" s="6" t="s">
        <v>113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11</v>
      </c>
      <c r="B9" s="6" t="s">
        <v>12</v>
      </c>
      <c r="C9" s="6" t="s">
        <v>10</v>
      </c>
      <c r="D9" s="6" t="s">
        <v>12</v>
      </c>
      <c r="E9" s="6" t="s">
        <v>114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13</v>
      </c>
      <c r="B10" s="6" t="s">
        <v>14</v>
      </c>
      <c r="C10" s="6" t="s">
        <v>10</v>
      </c>
      <c r="D10" s="6" t="s">
        <v>14</v>
      </c>
      <c r="E10" s="6" t="s">
        <v>115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16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15</v>
      </c>
      <c r="B12" s="7" t="s">
        <v>17</v>
      </c>
      <c r="C12" s="7" t="s">
        <v>18</v>
      </c>
      <c r="D12" s="7" t="s">
        <v>17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19</v>
      </c>
      <c r="B13" s="7" t="s">
        <v>20</v>
      </c>
      <c r="C13" s="7" t="s">
        <v>18</v>
      </c>
      <c r="D13" s="7" t="s">
        <v>20</v>
      </c>
      <c r="E13" s="7">
        <v>177415.87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21</v>
      </c>
      <c r="B14" s="7" t="s">
        <v>22</v>
      </c>
      <c r="C14" s="7" t="s">
        <v>18</v>
      </c>
      <c r="D14" s="7" t="s">
        <v>22</v>
      </c>
      <c r="E14" s="7">
        <v>164536.5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23</v>
      </c>
      <c r="B15" s="7" t="s">
        <v>24</v>
      </c>
      <c r="C15" s="7" t="s">
        <v>18</v>
      </c>
      <c r="D15" s="7" t="s">
        <v>24</v>
      </c>
      <c r="E15" s="7">
        <v>574730.88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25</v>
      </c>
      <c r="B16" s="6" t="s">
        <v>26</v>
      </c>
      <c r="C16" s="6" t="s">
        <v>18</v>
      </c>
      <c r="D16" s="6" t="s">
        <v>26</v>
      </c>
      <c r="E16" s="6">
        <f>E17+E18+E19+E20+E21+E22</f>
        <v>278314.56000000006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94</v>
      </c>
      <c r="C17" s="6" t="s">
        <v>18</v>
      </c>
      <c r="D17" s="6" t="s">
        <v>94</v>
      </c>
      <c r="E17" s="6">
        <v>40728.959999999999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25" customHeight="1">
      <c r="A18" s="6"/>
      <c r="B18" s="6" t="s">
        <v>95</v>
      </c>
      <c r="C18" s="6" t="s">
        <v>18</v>
      </c>
      <c r="D18" s="6" t="s">
        <v>95</v>
      </c>
      <c r="E18" s="6">
        <v>20364.48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96</v>
      </c>
      <c r="C19" s="6" t="s">
        <v>18</v>
      </c>
      <c r="D19" s="6" t="s">
        <v>96</v>
      </c>
      <c r="E19" s="6">
        <v>56568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97</v>
      </c>
      <c r="C20" s="6" t="s">
        <v>18</v>
      </c>
      <c r="D20" s="6" t="s">
        <v>97</v>
      </c>
      <c r="E20" s="6">
        <v>13576.32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98</v>
      </c>
      <c r="C21" s="6" t="s">
        <v>18</v>
      </c>
      <c r="D21" s="6" t="s">
        <v>98</v>
      </c>
      <c r="E21" s="6">
        <v>13576.32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99</v>
      </c>
      <c r="C22" s="6" t="s">
        <v>18</v>
      </c>
      <c r="D22" s="6" t="s">
        <v>99</v>
      </c>
      <c r="E22" s="6">
        <v>133500.48000000001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82</v>
      </c>
      <c r="C23" s="6" t="s">
        <v>18</v>
      </c>
      <c r="D23" s="6" t="s">
        <v>82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27</v>
      </c>
      <c r="B24" s="6" t="s">
        <v>28</v>
      </c>
      <c r="C24" s="6" t="s">
        <v>18</v>
      </c>
      <c r="D24" s="6" t="s">
        <v>28</v>
      </c>
      <c r="E24" s="6">
        <v>160653.12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29</v>
      </c>
      <c r="B25" s="6" t="s">
        <v>100</v>
      </c>
      <c r="C25" s="6" t="s">
        <v>18</v>
      </c>
      <c r="D25" s="6" t="s">
        <v>100</v>
      </c>
      <c r="E25" s="6">
        <v>135763.20000000001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30</v>
      </c>
      <c r="B26" s="7" t="s">
        <v>31</v>
      </c>
      <c r="C26" s="7" t="s">
        <v>18</v>
      </c>
      <c r="D26" s="7" t="s">
        <v>31</v>
      </c>
      <c r="E26" s="7">
        <v>581871.82999999996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32</v>
      </c>
      <c r="B27" s="6" t="s">
        <v>33</v>
      </c>
      <c r="C27" s="6" t="s">
        <v>18</v>
      </c>
      <c r="D27" s="6" t="s">
        <v>33</v>
      </c>
      <c r="E27" s="6">
        <f>E26</f>
        <v>581871.82999999996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34</v>
      </c>
      <c r="B28" s="6" t="s">
        <v>35</v>
      </c>
      <c r="C28" s="6" t="s">
        <v>18</v>
      </c>
      <c r="D28" s="6" t="s">
        <v>35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36</v>
      </c>
      <c r="B29" s="6" t="s">
        <v>37</v>
      </c>
      <c r="C29" s="6" t="s">
        <v>18</v>
      </c>
      <c r="D29" s="6" t="s">
        <v>37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38</v>
      </c>
      <c r="B30" s="6" t="s">
        <v>39</v>
      </c>
      <c r="C30" s="6" t="s">
        <v>18</v>
      </c>
      <c r="D30" s="6" t="s">
        <v>39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40</v>
      </c>
      <c r="B31" s="6" t="s">
        <v>41</v>
      </c>
      <c r="C31" s="6" t="s">
        <v>18</v>
      </c>
      <c r="D31" s="6" t="s">
        <v>41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42</v>
      </c>
      <c r="B32" s="7" t="s">
        <v>83</v>
      </c>
      <c r="C32" s="7" t="s">
        <v>18</v>
      </c>
      <c r="D32" s="7" t="s">
        <v>87</v>
      </c>
      <c r="E32" s="7">
        <f>E12+E13+E15</f>
        <v>752146.75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43</v>
      </c>
      <c r="B33" s="7" t="s">
        <v>84</v>
      </c>
      <c r="C33" s="7" t="s">
        <v>18</v>
      </c>
      <c r="D33" s="7" t="s">
        <v>85</v>
      </c>
      <c r="E33" s="7">
        <v>579658.73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45</v>
      </c>
      <c r="B34" s="6" t="s">
        <v>44</v>
      </c>
      <c r="C34" s="6" t="s">
        <v>18</v>
      </c>
      <c r="D34" s="6" t="s">
        <v>44</v>
      </c>
      <c r="E34" s="6">
        <v>7140.95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47</v>
      </c>
      <c r="B35" s="7" t="s">
        <v>46</v>
      </c>
      <c r="C35" s="7" t="s">
        <v>18</v>
      </c>
      <c r="D35" s="7" t="s">
        <v>86</v>
      </c>
      <c r="E35" s="7">
        <f>E32-E33</f>
        <v>172488.02000000002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50</v>
      </c>
      <c r="B36" s="7" t="s">
        <v>48</v>
      </c>
      <c r="C36" s="7" t="s">
        <v>18</v>
      </c>
      <c r="D36" s="7" t="s">
        <v>48</v>
      </c>
      <c r="E36" s="7">
        <v>157395.54999999999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49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52</v>
      </c>
      <c r="B38" s="6" t="s">
        <v>51</v>
      </c>
      <c r="C38" s="6"/>
      <c r="D38" s="6" t="s">
        <v>51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71</v>
      </c>
      <c r="B39" s="6" t="s">
        <v>73</v>
      </c>
      <c r="C39" s="6" t="s">
        <v>18</v>
      </c>
      <c r="D39" s="6" t="s">
        <v>73</v>
      </c>
      <c r="E39" s="6">
        <v>87040.06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>
      <c r="A40" s="6"/>
      <c r="B40" s="6" t="s">
        <v>116</v>
      </c>
      <c r="C40" s="6" t="s">
        <v>18</v>
      </c>
      <c r="D40" s="6" t="s">
        <v>116</v>
      </c>
      <c r="E40" s="6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"/>
      <c r="B41" s="6" t="s">
        <v>117</v>
      </c>
      <c r="C41" s="6" t="s">
        <v>18</v>
      </c>
      <c r="D41" s="6" t="s">
        <v>117</v>
      </c>
      <c r="E41" s="6">
        <v>16000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7.25" customHeight="1">
      <c r="A42" s="6"/>
      <c r="B42" s="6" t="s">
        <v>119</v>
      </c>
      <c r="C42" s="6" t="s">
        <v>18</v>
      </c>
      <c r="D42" s="6" t="s">
        <v>119</v>
      </c>
      <c r="E42" s="6">
        <v>25000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7.25" customHeight="1">
      <c r="A43" s="6"/>
      <c r="B43" s="6" t="s">
        <v>118</v>
      </c>
      <c r="C43" s="6" t="s">
        <v>18</v>
      </c>
      <c r="D43" s="6" t="s">
        <v>118</v>
      </c>
      <c r="E43" s="6">
        <v>25311.1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25" customHeight="1">
      <c r="A44" s="6"/>
      <c r="B44" s="6" t="s">
        <v>120</v>
      </c>
      <c r="C44" s="6" t="s">
        <v>18</v>
      </c>
      <c r="D44" s="6" t="s">
        <v>120</v>
      </c>
      <c r="E44" s="6">
        <v>1000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7.25" customHeight="1">
      <c r="A45" s="6"/>
      <c r="B45" s="6" t="s">
        <v>121</v>
      </c>
      <c r="C45" s="6" t="s">
        <v>18</v>
      </c>
      <c r="D45" s="6" t="s">
        <v>121</v>
      </c>
      <c r="E45" s="6">
        <v>1500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45.75" customHeight="1">
      <c r="A46" s="6" t="s">
        <v>72</v>
      </c>
      <c r="B46" s="6" t="s">
        <v>74</v>
      </c>
      <c r="C46" s="6" t="s">
        <v>18</v>
      </c>
      <c r="D46" s="6" t="s">
        <v>74</v>
      </c>
      <c r="E46" s="6">
        <v>28366.48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7.25" customHeight="1">
      <c r="A47" s="6"/>
      <c r="B47" s="6" t="s">
        <v>122</v>
      </c>
      <c r="C47" s="6" t="s">
        <v>18</v>
      </c>
      <c r="D47" s="6" t="s">
        <v>122</v>
      </c>
      <c r="E47" s="6">
        <v>8002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75</v>
      </c>
      <c r="B48" s="6" t="s">
        <v>76</v>
      </c>
      <c r="C48" s="6" t="s">
        <v>18</v>
      </c>
      <c r="D48" s="6" t="s">
        <v>76</v>
      </c>
      <c r="E48" s="6">
        <v>5791.53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>
      <c r="A49" s="6" t="s">
        <v>77</v>
      </c>
      <c r="B49" s="6" t="s">
        <v>88</v>
      </c>
      <c r="C49" s="6" t="s">
        <v>18</v>
      </c>
      <c r="D49" s="6" t="s">
        <v>88</v>
      </c>
      <c r="E49" s="6">
        <v>180534.87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30" customHeight="1">
      <c r="A50" s="6"/>
      <c r="B50" s="6" t="s">
        <v>124</v>
      </c>
      <c r="C50" s="6" t="s">
        <v>89</v>
      </c>
      <c r="D50" s="6" t="s">
        <v>124</v>
      </c>
      <c r="E50" s="6">
        <v>25.5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1" customHeight="1">
      <c r="A51" s="6"/>
      <c r="B51" s="6" t="s">
        <v>125</v>
      </c>
      <c r="C51" s="6" t="s">
        <v>89</v>
      </c>
      <c r="D51" s="6" t="s">
        <v>125</v>
      </c>
      <c r="E51" s="6">
        <v>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1" customHeight="1">
      <c r="A52" s="6"/>
      <c r="B52" s="6" t="s">
        <v>97</v>
      </c>
      <c r="C52" s="6" t="s">
        <v>18</v>
      </c>
      <c r="D52" s="6" t="s">
        <v>97</v>
      </c>
      <c r="E52" s="6">
        <v>1920.8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1" customHeight="1">
      <c r="A53" s="6"/>
      <c r="B53" s="6" t="s">
        <v>98</v>
      </c>
      <c r="C53" s="6" t="s">
        <v>18</v>
      </c>
      <c r="D53" s="6" t="s">
        <v>98</v>
      </c>
      <c r="E53" s="6">
        <v>573.92999999999995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6" t="s">
        <v>78</v>
      </c>
      <c r="B54" s="6" t="s">
        <v>79</v>
      </c>
      <c r="C54" s="6" t="s">
        <v>18</v>
      </c>
      <c r="D54" s="6" t="s">
        <v>110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25" customHeight="1">
      <c r="A55" s="6" t="s">
        <v>80</v>
      </c>
      <c r="B55" s="6" t="s">
        <v>81</v>
      </c>
      <c r="C55" s="6" t="s">
        <v>18</v>
      </c>
      <c r="D55" s="6" t="s">
        <v>81</v>
      </c>
      <c r="E55" s="6">
        <v>141307.35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0.25" customHeight="1">
      <c r="A56" s="6"/>
      <c r="B56" s="6" t="s">
        <v>102</v>
      </c>
      <c r="C56" s="6" t="s">
        <v>18</v>
      </c>
      <c r="D56" s="6" t="s">
        <v>102</v>
      </c>
      <c r="E56" s="6">
        <v>119229.12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90</v>
      </c>
      <c r="C57" s="6" t="s">
        <v>18</v>
      </c>
      <c r="D57" s="6" t="s">
        <v>103</v>
      </c>
      <c r="E57" s="6">
        <v>9190.0400000000009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92</v>
      </c>
      <c r="C58" s="6" t="s">
        <v>18</v>
      </c>
      <c r="D58" s="6" t="s">
        <v>92</v>
      </c>
      <c r="E58" s="6">
        <v>4989.71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91</v>
      </c>
      <c r="C59" s="6" t="s">
        <v>18</v>
      </c>
      <c r="D59" s="6" t="s">
        <v>91</v>
      </c>
      <c r="E59" s="6">
        <v>2058.09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/>
      <c r="B60" s="6" t="s">
        <v>123</v>
      </c>
      <c r="C60" s="6" t="s">
        <v>18</v>
      </c>
      <c r="D60" s="6" t="s">
        <v>123</v>
      </c>
      <c r="E60" s="6">
        <v>5840.39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>
      <c r="A61" s="6"/>
      <c r="B61" s="6" t="s">
        <v>111</v>
      </c>
      <c r="C61" s="6" t="s">
        <v>18</v>
      </c>
      <c r="D61" s="6" t="s">
        <v>111</v>
      </c>
      <c r="E61" s="6">
        <v>134123.71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7" t="s">
        <v>52</v>
      </c>
      <c r="B62" s="7" t="s">
        <v>53</v>
      </c>
      <c r="C62" s="7" t="s">
        <v>18</v>
      </c>
      <c r="D62" s="7" t="s">
        <v>53</v>
      </c>
      <c r="E62" s="7">
        <v>579658.73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 t="s">
        <v>55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54</v>
      </c>
      <c r="B64" s="6" t="s">
        <v>56</v>
      </c>
      <c r="C64" s="6" t="s">
        <v>57</v>
      </c>
      <c r="D64" s="6" t="s">
        <v>56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58</v>
      </c>
      <c r="B65" s="6" t="s">
        <v>59</v>
      </c>
      <c r="C65" s="6" t="s">
        <v>57</v>
      </c>
      <c r="D65" s="6" t="s">
        <v>59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60</v>
      </c>
      <c r="B66" s="6" t="s">
        <v>61</v>
      </c>
      <c r="C66" s="6" t="s">
        <v>57</v>
      </c>
      <c r="D66" s="6" t="s">
        <v>61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62</v>
      </c>
      <c r="B67" s="6" t="s">
        <v>63</v>
      </c>
      <c r="C67" s="6" t="s">
        <v>18</v>
      </c>
      <c r="D67" s="6" t="s">
        <v>63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 t="s">
        <v>65</v>
      </c>
      <c r="B68" s="9"/>
      <c r="C68" s="9"/>
      <c r="D68" s="9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64</v>
      </c>
      <c r="B69" s="6" t="s">
        <v>66</v>
      </c>
      <c r="C69" s="6" t="s">
        <v>57</v>
      </c>
      <c r="D69" s="6" t="s">
        <v>66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67</v>
      </c>
      <c r="B70" s="6" t="s">
        <v>68</v>
      </c>
      <c r="C70" s="6" t="s">
        <v>57</v>
      </c>
      <c r="D70" s="6" t="s">
        <v>68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24">
      <c r="A71" s="6" t="s">
        <v>69</v>
      </c>
      <c r="B71" s="6" t="s">
        <v>70</v>
      </c>
      <c r="C71" s="6" t="s">
        <v>18</v>
      </c>
      <c r="D71" s="6" t="s">
        <v>70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/>
      <c r="B72" s="6" t="s">
        <v>104</v>
      </c>
      <c r="C72" s="6"/>
      <c r="D72" s="6" t="s">
        <v>104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6"/>
      <c r="B73" s="6" t="s">
        <v>105</v>
      </c>
      <c r="C73" s="6" t="s">
        <v>18</v>
      </c>
      <c r="D73" s="6" t="s">
        <v>105</v>
      </c>
      <c r="E73" s="6">
        <v>4525.4399999999996</v>
      </c>
    </row>
    <row r="74" spans="1:17">
      <c r="A74" s="6"/>
      <c r="B74" s="6" t="s">
        <v>106</v>
      </c>
      <c r="C74" s="6" t="s">
        <v>18</v>
      </c>
      <c r="D74" s="6" t="s">
        <v>106</v>
      </c>
      <c r="E74" s="6">
        <v>4428.4799999999996</v>
      </c>
    </row>
    <row r="75" spans="1:17">
      <c r="A75" s="6"/>
      <c r="B75" s="6" t="s">
        <v>107</v>
      </c>
      <c r="C75" s="6" t="s">
        <v>18</v>
      </c>
      <c r="D75" s="6" t="s">
        <v>107</v>
      </c>
      <c r="E75" s="6">
        <v>15613.08</v>
      </c>
    </row>
    <row r="76" spans="1:17">
      <c r="A76" s="6"/>
      <c r="B76" s="6" t="s">
        <v>108</v>
      </c>
      <c r="C76" s="6" t="s">
        <v>18</v>
      </c>
      <c r="D76" s="6" t="s">
        <v>108</v>
      </c>
      <c r="E76" s="6">
        <v>15548.66</v>
      </c>
    </row>
    <row r="77" spans="1:17">
      <c r="A77" s="6"/>
      <c r="B77" s="6" t="s">
        <v>109</v>
      </c>
      <c r="C77" s="6" t="s">
        <v>18</v>
      </c>
      <c r="D77" s="6" t="s">
        <v>109</v>
      </c>
      <c r="E77" s="6">
        <f>E75-E76</f>
        <v>64.420000000000073</v>
      </c>
    </row>
    <row r="78" spans="1:17">
      <c r="A78" s="6"/>
      <c r="B78" s="6"/>
      <c r="C78" s="6"/>
      <c r="D78" s="6"/>
      <c r="E78" s="6"/>
    </row>
  </sheetData>
  <mergeCells count="10">
    <mergeCell ref="A1:E1"/>
    <mergeCell ref="A2:E2"/>
    <mergeCell ref="A11:E11"/>
    <mergeCell ref="A3:C3"/>
    <mergeCell ref="A37:E37"/>
    <mergeCell ref="A63:E63"/>
    <mergeCell ref="A68:E68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2022-01-27T12:13:29Z</dcterms:modified>
</cp:coreProperties>
</file>